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upporting Material for Web\Supporting Material Sections\System Analysis\2.0 Modeling Methodology\Supporting Data\"/>
    </mc:Choice>
  </mc:AlternateContent>
  <xr:revisionPtr revIDLastSave="0" documentId="8_{47E6251E-DA0D-4817-BB32-D6A7E2B0A5FF}" xr6:coauthVersionLast="46" xr6:coauthVersionMax="46" xr10:uidLastSave="{00000000-0000-0000-0000-000000000000}"/>
  <bookViews>
    <workbookView xWindow="-120" yWindow="-120" windowWidth="29040" windowHeight="15840" xr2:uid="{1317AF85-0A30-4E8B-9652-317485A05235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pivotCaches>
    <pivotCache cacheId="8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  <c r="D4" i="1"/>
  <c r="C4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C9" i="1"/>
  <c r="C8" i="1"/>
  <c r="C7" i="1"/>
  <c r="C6" i="1"/>
  <c r="C5" i="1"/>
</calcChain>
</file>

<file path=xl/sharedStrings.xml><?xml version="1.0" encoding="utf-8"?>
<sst xmlns="http://schemas.openxmlformats.org/spreadsheetml/2006/main" count="38" uniqueCount="38">
  <si>
    <t>REC Price Forecast from adequate run with no storage</t>
  </si>
  <si>
    <t>CA REC Price June 2019</t>
  </si>
  <si>
    <t>PTC by 2016</t>
  </si>
  <si>
    <t>Year</t>
  </si>
  <si>
    <t>Calculated REC Price</t>
  </si>
  <si>
    <t>Smoothed REC</t>
  </si>
  <si>
    <t>Smoothed REC plus PTC</t>
  </si>
  <si>
    <t>ReserveGroup</t>
  </si>
  <si>
    <t>(All)</t>
  </si>
  <si>
    <t>Row Labels</t>
  </si>
  <si>
    <t>Sum of Capacity Contribution</t>
  </si>
  <si>
    <t>&lt;1/1/2021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</si>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</sst>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Calculated</a:t>
            </a:r>
            <a:r>
              <a:rPr lang="en-US" baseline="0"/>
              <a:t> </a:t>
            </a:r>
            <a:r>
              <a:rPr lang="en-US"/>
              <a:t>Renewable Energy Credit Price in Dollars</a:t>
            </a:r>
            <a:r>
              <a:rPr lang="en-US" baseline="0"/>
              <a:t> per Megawatt Hour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[2]RMT_Summary!$E$37</c:f>
              <c:strCache>
                <c:ptCount val="1"/>
                <c:pt idx="0">
                  <c:v>Calculated REC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[2]RMT_Summary!$D$37:$D$62</c15:sqref>
                  </c15:fullRef>
                </c:ext>
              </c:extLst>
              <c:f>[2]RMT_Summary!$D$38:$D$62</c:f>
              <c:strCach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[2]RMT_Summary!$E$37:$E$62</c15:sqref>
                  </c15:fullRef>
                </c:ext>
              </c:extLst>
              <c:f>[2]RMT_Summary!$E$38:$E$62</c:f>
              <c:numCache>
                <c:formatCode>General</c:formatCode>
                <c:ptCount val="25"/>
                <c:pt idx="0">
                  <c:v>17.727959999999999</c:v>
                </c:pt>
                <c:pt idx="1">
                  <c:v>0.69834430000000003</c:v>
                </c:pt>
                <c:pt idx="2">
                  <c:v>2.6249220000000002</c:v>
                </c:pt>
                <c:pt idx="3">
                  <c:v>5.9214229999999999</c:v>
                </c:pt>
                <c:pt idx="4">
                  <c:v>9.2456479999999992</c:v>
                </c:pt>
                <c:pt idx="5">
                  <c:v>9.4279449999999994</c:v>
                </c:pt>
                <c:pt idx="6">
                  <c:v>14.36872</c:v>
                </c:pt>
                <c:pt idx="7">
                  <c:v>16.54665</c:v>
                </c:pt>
                <c:pt idx="8">
                  <c:v>17.672499999999999</c:v>
                </c:pt>
                <c:pt idx="9">
                  <c:v>23.305510000000002</c:v>
                </c:pt>
                <c:pt idx="10">
                  <c:v>22.653960000000001</c:v>
                </c:pt>
                <c:pt idx="11">
                  <c:v>23.32368</c:v>
                </c:pt>
                <c:pt idx="12">
                  <c:v>26.647020000000001</c:v>
                </c:pt>
                <c:pt idx="13">
                  <c:v>28.186769999999999</c:v>
                </c:pt>
                <c:pt idx="14">
                  <c:v>30.729220000000002</c:v>
                </c:pt>
                <c:pt idx="15">
                  <c:v>33.3977</c:v>
                </c:pt>
                <c:pt idx="16">
                  <c:v>39.48339</c:v>
                </c:pt>
                <c:pt idx="17">
                  <c:v>36.026130000000002</c:v>
                </c:pt>
                <c:pt idx="18">
                  <c:v>39.04618</c:v>
                </c:pt>
                <c:pt idx="19">
                  <c:v>41.141269999999999</c:v>
                </c:pt>
                <c:pt idx="20">
                  <c:v>40.566130000000001</c:v>
                </c:pt>
                <c:pt idx="21">
                  <c:v>36.574620000000003</c:v>
                </c:pt>
                <c:pt idx="22">
                  <c:v>36.961489999999998</c:v>
                </c:pt>
                <c:pt idx="23">
                  <c:v>37.731569999999998</c:v>
                </c:pt>
                <c:pt idx="24">
                  <c:v>34.549050000000001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6-4721-99EF-A2E5DC09FA38}"/>
            </c:ext>
          </c:extLst>
        </c:ser>
        <c:ser>
          <c:idx val="1"/>
          <c:order val="1"/>
          <c:tx>
            <c:strRef>
              <c:f>[2]RMT_Summary!$F$37</c:f>
              <c:strCache>
                <c:ptCount val="1"/>
                <c:pt idx="0">
                  <c:v>Smoothed REC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[2]RMT_Summary!$D$37:$D$62</c15:sqref>
                  </c15:fullRef>
                </c:ext>
              </c:extLst>
              <c:f>[2]RMT_Summary!$D$38:$D$62</c:f>
              <c:strCach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[2]RMT_Summary!$F$37:$F$62</c15:sqref>
                  </c15:fullRef>
                </c:ext>
              </c:extLst>
              <c:f>[2]RMT_Summary!$F$38:$F$62</c:f>
              <c:numCache>
                <c:formatCode>General</c:formatCode>
                <c:ptCount val="25"/>
                <c:pt idx="0">
                  <c:v>18</c:v>
                </c:pt>
                <c:pt idx="1">
                  <c:v>12.14</c:v>
                </c:pt>
                <c:pt idx="2">
                  <c:v>7.02</c:v>
                </c:pt>
                <c:pt idx="3">
                  <c:v>3.08</c:v>
                </c:pt>
                <c:pt idx="4">
                  <c:v>5.93</c:v>
                </c:pt>
                <c:pt idx="5">
                  <c:v>8.1999999999999993</c:v>
                </c:pt>
                <c:pt idx="6">
                  <c:v>11.01</c:v>
                </c:pt>
                <c:pt idx="7">
                  <c:v>13.45</c:v>
                </c:pt>
                <c:pt idx="8">
                  <c:v>16.2</c:v>
                </c:pt>
                <c:pt idx="9">
                  <c:v>19.170000000000002</c:v>
                </c:pt>
                <c:pt idx="10">
                  <c:v>21.21</c:v>
                </c:pt>
                <c:pt idx="11">
                  <c:v>23.09</c:v>
                </c:pt>
                <c:pt idx="12">
                  <c:v>24.21</c:v>
                </c:pt>
                <c:pt idx="13">
                  <c:v>26.05</c:v>
                </c:pt>
                <c:pt idx="14">
                  <c:v>28.52</c:v>
                </c:pt>
                <c:pt idx="15">
                  <c:v>30.77</c:v>
                </c:pt>
                <c:pt idx="16">
                  <c:v>34.54</c:v>
                </c:pt>
                <c:pt idx="17">
                  <c:v>36.299999999999997</c:v>
                </c:pt>
                <c:pt idx="18">
                  <c:v>38.19</c:v>
                </c:pt>
                <c:pt idx="19">
                  <c:v>38.74</c:v>
                </c:pt>
                <c:pt idx="20">
                  <c:v>40.25</c:v>
                </c:pt>
                <c:pt idx="21">
                  <c:v>39.43</c:v>
                </c:pt>
                <c:pt idx="22">
                  <c:v>38.03</c:v>
                </c:pt>
                <c:pt idx="23">
                  <c:v>37.090000000000003</c:v>
                </c:pt>
                <c:pt idx="24">
                  <c:v>36.409999999999997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6-4721-99EF-A2E5DC09FA38}"/>
            </c:ext>
          </c:extLst>
        </c:ser>
        <c:ser>
          <c:idx val="2"/>
          <c:order val="2"/>
          <c:tx>
            <c:strRef>
              <c:f>[2]RMT_Summary!$G$37</c:f>
              <c:strCache>
                <c:ptCount val="1"/>
                <c:pt idx="0">
                  <c:v>Smoothed REC plus PTC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[2]RMT_Summary!$D$37:$D$62</c15:sqref>
                  </c15:fullRef>
                </c:ext>
              </c:extLst>
              <c:f>[2]RMT_Summary!$D$38:$D$62</c:f>
              <c:strCach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[2]RMT_Summary!$G$37:$G$62</c15:sqref>
                  </c15:fullRef>
                </c:ext>
              </c:extLst>
              <c:f>[2]RMT_Summary!$G$38:$G$62</c:f>
              <c:numCache>
                <c:formatCode>General</c:formatCode>
                <c:ptCount val="25"/>
                <c:pt idx="0">
                  <c:v>41</c:v>
                </c:pt>
                <c:pt idx="1">
                  <c:v>35.14</c:v>
                </c:pt>
                <c:pt idx="2">
                  <c:v>30.02</c:v>
                </c:pt>
                <c:pt idx="3">
                  <c:v>26.08</c:v>
                </c:pt>
                <c:pt idx="4">
                  <c:v>28.93</c:v>
                </c:pt>
                <c:pt idx="5">
                  <c:v>31.2</c:v>
                </c:pt>
                <c:pt idx="6">
                  <c:v>34.01</c:v>
                </c:pt>
                <c:pt idx="7">
                  <c:v>36.450000000000003</c:v>
                </c:pt>
                <c:pt idx="8">
                  <c:v>39.200000000000003</c:v>
                </c:pt>
                <c:pt idx="9">
                  <c:v>42.17</c:v>
                </c:pt>
                <c:pt idx="10">
                  <c:v>44.21</c:v>
                </c:pt>
                <c:pt idx="11">
                  <c:v>46.09</c:v>
                </c:pt>
                <c:pt idx="12">
                  <c:v>47.21</c:v>
                </c:pt>
                <c:pt idx="13">
                  <c:v>49.05</c:v>
                </c:pt>
                <c:pt idx="14">
                  <c:v>51.519999999999996</c:v>
                </c:pt>
                <c:pt idx="15">
                  <c:v>53.769999999999996</c:v>
                </c:pt>
                <c:pt idx="16">
                  <c:v>57.54</c:v>
                </c:pt>
                <c:pt idx="17">
                  <c:v>59.3</c:v>
                </c:pt>
                <c:pt idx="18">
                  <c:v>61.19</c:v>
                </c:pt>
                <c:pt idx="19">
                  <c:v>61.74</c:v>
                </c:pt>
                <c:pt idx="20">
                  <c:v>63.25</c:v>
                </c:pt>
                <c:pt idx="21">
                  <c:v>62.43</c:v>
                </c:pt>
                <c:pt idx="22">
                  <c:v>61.03</c:v>
                </c:pt>
                <c:pt idx="23">
                  <c:v>60.09</c:v>
                </c:pt>
                <c:pt idx="24">
                  <c:v>59.41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86-4721-99EF-A2E5DC09F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814847"/>
        <c:axId val="923117151"/>
      </c:lineChart>
      <c:catAx>
        <c:axId val="19348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117151"/>
        <c:crosses val="autoZero"/>
        <c:auto val="1"/>
        <c:lblAlgn val="ctr"/>
        <c:lblOffset val="100"/>
        <c:noMultiLvlLbl val="0"/>
      </c:catAx>
      <c:valAx>
        <c:axId val="92311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8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118779</xdr:colOff>
      <xdr:row>1</xdr:row>
      <xdr:rowOff>49865</xdr:rowOff>
    </xdr:from>
    <xdr:to>
      <xdr:col>23</xdr:col>
      <xdr:colOff>504825</xdr:colOff>
      <xdr:row>29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C78861-6BBC-4201-A5EC-F440CD9A7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MT_Summary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ollis/Box/Power%20Division/Power%20Plan/2021%20Power%20Plan%20(Eighth)/2021%20Plan%20Scenario%20Analysis/Baseline%20Conditions%20Information/System%20Analysis/Draft%20AURORA%20Baseline%20Results/ProposedDraftBuildoutInformation20201022.xlsx?36A402CF" TargetMode="External"/><Relationship Id="rId1" Type="http://schemas.openxmlformats.org/officeDocument/2006/relationships/externalLinkPath" Target="file:///\\36A402CF\ProposedDraftBuildoutInformation2020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T_Summar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T_Summary"/>
      <sheetName val="RMT_raw"/>
      <sheetName val="CleanPolicy Versus Capability"/>
      <sheetName val="RegionalTable"/>
    </sheetNames>
    <sheetDataSet>
      <sheetData sheetId="0">
        <row r="37">
          <cell r="D37" t="str">
            <v>Year</v>
          </cell>
          <cell r="E37" t="str">
            <v>Calculated REC Price</v>
          </cell>
          <cell r="F37" t="str">
            <v>Smoothed REC</v>
          </cell>
          <cell r="G37" t="str">
            <v>Smoothed REC plus PTC</v>
          </cell>
        </row>
        <row r="38">
          <cell r="D38">
            <v>2021</v>
          </cell>
          <cell r="E38">
            <v>17.727959999999999</v>
          </cell>
          <cell r="F38">
            <v>18</v>
          </cell>
          <cell r="G38">
            <v>41</v>
          </cell>
        </row>
        <row r="39">
          <cell r="D39">
            <v>2022</v>
          </cell>
          <cell r="E39">
            <v>0.69834430000000003</v>
          </cell>
          <cell r="F39">
            <v>12.14</v>
          </cell>
          <cell r="G39">
            <v>35.14</v>
          </cell>
        </row>
        <row r="40">
          <cell r="D40">
            <v>2023</v>
          </cell>
          <cell r="E40">
            <v>2.6249220000000002</v>
          </cell>
          <cell r="F40">
            <v>7.02</v>
          </cell>
          <cell r="G40">
            <v>30.02</v>
          </cell>
        </row>
        <row r="41">
          <cell r="D41">
            <v>2024</v>
          </cell>
          <cell r="E41">
            <v>5.9214229999999999</v>
          </cell>
          <cell r="F41">
            <v>3.08</v>
          </cell>
          <cell r="G41">
            <v>26.08</v>
          </cell>
        </row>
        <row r="42">
          <cell r="D42">
            <v>2025</v>
          </cell>
          <cell r="E42">
            <v>9.2456479999999992</v>
          </cell>
          <cell r="F42">
            <v>5.93</v>
          </cell>
          <cell r="G42">
            <v>28.93</v>
          </cell>
        </row>
        <row r="43">
          <cell r="D43">
            <v>2026</v>
          </cell>
          <cell r="E43">
            <v>9.4279449999999994</v>
          </cell>
          <cell r="F43">
            <v>8.1999999999999993</v>
          </cell>
          <cell r="G43">
            <v>31.2</v>
          </cell>
        </row>
        <row r="44">
          <cell r="D44">
            <v>2027</v>
          </cell>
          <cell r="E44">
            <v>14.36872</v>
          </cell>
          <cell r="F44">
            <v>11.01</v>
          </cell>
          <cell r="G44">
            <v>34.01</v>
          </cell>
        </row>
        <row r="45">
          <cell r="D45">
            <v>2028</v>
          </cell>
          <cell r="E45">
            <v>16.54665</v>
          </cell>
          <cell r="F45">
            <v>13.45</v>
          </cell>
          <cell r="G45">
            <v>36.450000000000003</v>
          </cell>
        </row>
        <row r="46">
          <cell r="D46">
            <v>2029</v>
          </cell>
          <cell r="E46">
            <v>17.672499999999999</v>
          </cell>
          <cell r="F46">
            <v>16.2</v>
          </cell>
          <cell r="G46">
            <v>39.200000000000003</v>
          </cell>
        </row>
        <row r="47">
          <cell r="D47">
            <v>2030</v>
          </cell>
          <cell r="E47">
            <v>23.305510000000002</v>
          </cell>
          <cell r="F47">
            <v>19.170000000000002</v>
          </cell>
          <cell r="G47">
            <v>42.17</v>
          </cell>
        </row>
        <row r="48">
          <cell r="D48">
            <v>2031</v>
          </cell>
          <cell r="E48">
            <v>22.653960000000001</v>
          </cell>
          <cell r="F48">
            <v>21.21</v>
          </cell>
          <cell r="G48">
            <v>44.21</v>
          </cell>
        </row>
        <row r="49">
          <cell r="D49">
            <v>2032</v>
          </cell>
          <cell r="E49">
            <v>23.32368</v>
          </cell>
          <cell r="F49">
            <v>23.09</v>
          </cell>
          <cell r="G49">
            <v>46.09</v>
          </cell>
        </row>
        <row r="50">
          <cell r="D50">
            <v>2033</v>
          </cell>
          <cell r="E50">
            <v>26.647020000000001</v>
          </cell>
          <cell r="F50">
            <v>24.21</v>
          </cell>
          <cell r="G50">
            <v>47.21</v>
          </cell>
        </row>
        <row r="51">
          <cell r="D51">
            <v>2034</v>
          </cell>
          <cell r="E51">
            <v>28.186769999999999</v>
          </cell>
          <cell r="F51">
            <v>26.05</v>
          </cell>
          <cell r="G51">
            <v>49.05</v>
          </cell>
        </row>
        <row r="52">
          <cell r="D52">
            <v>2035</v>
          </cell>
          <cell r="E52">
            <v>30.729220000000002</v>
          </cell>
          <cell r="F52">
            <v>28.52</v>
          </cell>
          <cell r="G52">
            <v>51.519999999999996</v>
          </cell>
        </row>
        <row r="53">
          <cell r="D53">
            <v>2036</v>
          </cell>
          <cell r="E53">
            <v>33.3977</v>
          </cell>
          <cell r="F53">
            <v>30.77</v>
          </cell>
          <cell r="G53">
            <v>53.769999999999996</v>
          </cell>
        </row>
        <row r="54">
          <cell r="D54">
            <v>2037</v>
          </cell>
          <cell r="E54">
            <v>39.48339</v>
          </cell>
          <cell r="F54">
            <v>34.54</v>
          </cell>
          <cell r="G54">
            <v>57.54</v>
          </cell>
        </row>
        <row r="55">
          <cell r="D55">
            <v>2038</v>
          </cell>
          <cell r="E55">
            <v>36.026130000000002</v>
          </cell>
          <cell r="F55">
            <v>36.299999999999997</v>
          </cell>
          <cell r="G55">
            <v>59.3</v>
          </cell>
        </row>
        <row r="56">
          <cell r="D56">
            <v>2039</v>
          </cell>
          <cell r="E56">
            <v>39.04618</v>
          </cell>
          <cell r="F56">
            <v>38.19</v>
          </cell>
          <cell r="G56">
            <v>61.19</v>
          </cell>
        </row>
        <row r="57">
          <cell r="D57">
            <v>2040</v>
          </cell>
          <cell r="E57">
            <v>41.141269999999999</v>
          </cell>
          <cell r="F57">
            <v>38.74</v>
          </cell>
          <cell r="G57">
            <v>61.74</v>
          </cell>
        </row>
        <row r="58">
          <cell r="D58">
            <v>2041</v>
          </cell>
          <cell r="E58">
            <v>40.566130000000001</v>
          </cell>
          <cell r="F58">
            <v>40.25</v>
          </cell>
          <cell r="G58">
            <v>63.25</v>
          </cell>
        </row>
        <row r="59">
          <cell r="D59">
            <v>2042</v>
          </cell>
          <cell r="E59">
            <v>36.574620000000003</v>
          </cell>
          <cell r="F59">
            <v>39.43</v>
          </cell>
          <cell r="G59">
            <v>62.43</v>
          </cell>
        </row>
        <row r="60">
          <cell r="D60">
            <v>2043</v>
          </cell>
          <cell r="E60">
            <v>36.961489999999998</v>
          </cell>
          <cell r="F60">
            <v>38.03</v>
          </cell>
          <cell r="G60">
            <v>61.03</v>
          </cell>
        </row>
        <row r="61">
          <cell r="D61">
            <v>2044</v>
          </cell>
          <cell r="E61">
            <v>37.731569999999998</v>
          </cell>
          <cell r="F61">
            <v>37.090000000000003</v>
          </cell>
          <cell r="G61">
            <v>60.09</v>
          </cell>
        </row>
        <row r="62">
          <cell r="D62">
            <v>2045</v>
          </cell>
          <cell r="E62">
            <v>34.549050000000001</v>
          </cell>
          <cell r="F62">
            <v>36.409999999999997</v>
          </cell>
          <cell r="G62">
            <v>59.41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llis/Box/Power%20Division/Power%20Plan/2021%20Power%20Plan%20(Eighth)/2021%20Plan%20WORK%20AREAS/System%20Analysis%20+%20Modeling%208P/AURORA/ProposedBuildoutInformation20201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Ollis" refreshedDate="44133.41191145833" createdVersion="6" refreshedVersion="6" minRefreshableVersion="3" recordCount="1999" xr:uid="{CB56C9B8-1830-4644-AEA6-5F9B79AFBF47}">
  <cacheSource type="worksheet">
    <worksheetSource ref="A1:EW2000" sheet="RMT_raw" r:id="rId2"/>
  </cacheSource>
  <cacheFields count="155">
    <cacheField name="Reporting" numFmtId="0">
      <sharedItems containsBlank="1"/>
    </cacheField>
    <cacheField name="ID" numFmtId="0">
      <sharedItems containsBlank="1"/>
    </cacheField>
    <cacheField name="Name" numFmtId="0">
      <sharedItems containsBlank="1"/>
    </cacheField>
    <cacheField name="Utility" numFmtId="0">
      <sharedItems containsBlank="1"/>
    </cacheField>
    <cacheField name="Heat Rate" numFmtId="0">
      <sharedItems containsString="0" containsBlank="1" containsNumber="1" containsInteger="1" minValue="0" maxValue="9760"/>
    </cacheField>
    <cacheField name="Capacity" numFmtId="0">
      <sharedItems containsString="0" containsBlank="1" containsNumber="1" containsInteger="1" minValue="100" maxValue="7000"/>
    </cacheField>
    <cacheField name="Nameplate Capacity" numFmtId="0">
      <sharedItems containsBlank="1"/>
    </cacheField>
    <cacheField name="Fuel" numFmtId="0">
      <sharedItems containsBlank="1"/>
    </cacheField>
    <cacheField name="Area" numFmtId="0">
      <sharedItems containsString="0" containsBlank="1" containsNumber="1" containsInteger="1" minValue="45" maxValue="628"/>
    </cacheField>
    <cacheField name="Variable O&amp;M" numFmtId="0">
      <sharedItems containsString="0" containsBlank="1" containsNumber="1" minValue="0" maxValue="9.6300000000000008"/>
    </cacheField>
    <cacheField name="Fixed O&amp;M" numFmtId="0">
      <sharedItems containsString="0" containsBlank="1" containsNumber="1" containsInteger="1" minValue="313" maxValue="2931"/>
    </cacheField>
    <cacheField name="Var Cost Mod1" numFmtId="0">
      <sharedItems containsBlank="1"/>
    </cacheField>
    <cacheField name="Var Cost Mod2" numFmtId="0">
      <sharedItems containsBlank="1"/>
    </cacheField>
    <cacheField name="Fix Cost Mod1" numFmtId="0">
      <sharedItems containsString="0" containsBlank="1" containsNumber="1" containsInteger="1" minValue="572" maxValue="4509"/>
    </cacheField>
    <cacheField name="Fix Cost Mod2" numFmtId="0">
      <sharedItems containsBlank="1"/>
    </cacheField>
    <cacheField name="Forced Outage" numFmtId="0">
      <sharedItems containsBlank="1" containsMixedTypes="1" containsNumber="1" minValue="4" maxValue="6.5"/>
    </cacheField>
    <cacheField name="Maintenance Rate" numFmtId="0">
      <sharedItems containsBlank="1"/>
    </cacheField>
    <cacheField name="Non Cycling" numFmtId="0">
      <sharedItems containsBlank="1" containsMixedTypes="1" containsNumber="1" containsInteger="1" minValue="0" maxValue="0"/>
    </cacheField>
    <cacheField name="Must Run" numFmtId="0">
      <sharedItems containsBlank="1" containsMixedTypes="1" containsNumber="1" containsInteger="1" minValue="0" maxValue="1"/>
    </cacheField>
    <cacheField name="Start Up Costs" numFmtId="0">
      <sharedItems containsBlank="1"/>
    </cacheField>
    <cacheField name="Minimum Capacity" numFmtId="0">
      <sharedItems containsBlank="1" containsMixedTypes="1" containsNumber="1" containsInteger="1" minValue="10" maxValue="30"/>
    </cacheField>
    <cacheField name="Resource Begin Date" numFmtId="14">
      <sharedItems containsNonDate="0" containsDate="1" containsString="0" containsBlank="1" minDate="2021-01-01T00:00:00" maxDate="2045-01-02T00:00:00" count="26">
        <d v="2030-01-01T00:00:00"/>
        <d v="2021-01-01T00:00:00"/>
        <d v="2022-01-01T00:00:00"/>
        <d v="2023-01-01T00:00:00"/>
        <d v="2027-01-01T00:00:00"/>
        <d v="2029-01-01T00:00:00"/>
        <d v="2031-01-01T00:00:00"/>
        <d v="2032-01-01T00:00:00"/>
        <d v="2033-01-01T00:00:00"/>
        <d v="2034-01-01T00:00:00"/>
        <d v="2035-01-01T00:00:00"/>
        <d v="2037-01-01T00:00:00"/>
        <d v="2038-01-01T00:00:00"/>
        <d v="2024-01-01T00:00:00"/>
        <d v="2042-01-01T00:00:00"/>
        <d v="2045-01-01T00:00:00"/>
        <d v="2025-01-01T00:00:00"/>
        <d v="2026-01-01T00:00:00"/>
        <d v="2028-01-01T00:00:00"/>
        <d v="2036-01-01T00:00:00"/>
        <d v="2039-01-01T00:00:00"/>
        <d v="2040-01-01T00:00:00"/>
        <d v="2041-01-01T00:00:00"/>
        <d v="2043-01-01T00:00:00"/>
        <d v="2044-01-01T00:00:00"/>
        <m/>
      </sharedItems>
      <fieldGroup par="154" base="21">
        <rangePr groupBy="months" startDate="2021-01-01T00:00:00" endDate="2045-01-02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/2045"/>
        </groupItems>
      </fieldGroup>
    </cacheField>
    <cacheField name="Resource End Date" numFmtId="14">
      <sharedItems containsNonDate="0" containsDate="1" containsString="0" containsBlank="1" minDate="2046-12-31T00:00:00" maxDate="2047-01-01T00:00:00"/>
    </cacheField>
    <cacheField name="Capacity Monthly Shape" numFmtId="0">
      <sharedItems containsBlank="1" containsMixedTypes="1" containsNumber="1" minValue="1.0222" maxValue="1.2222"/>
    </cacheField>
    <cacheField name="Heat Rate at Minimum" numFmtId="0">
      <sharedItems containsBlank="1"/>
    </cacheField>
    <cacheField name="Heat Rate Scalar" numFmtId="0">
      <sharedItems containsBlank="1"/>
    </cacheField>
    <cacheField name="Ramp Rate" numFmtId="0">
      <sharedItems containsBlank="1"/>
    </cacheField>
    <cacheField name="Min Up Time" numFmtId="0">
      <sharedItems containsBlank="1" containsMixedTypes="1" containsNumber="1" containsInteger="1" minValue="1" maxValue="4"/>
    </cacheField>
    <cacheField name="Min Down Time" numFmtId="0">
      <sharedItems containsBlank="1" containsMixedTypes="1" containsNumber="1" containsInteger="1" minValue="1" maxValue="2"/>
    </cacheField>
    <cacheField name="Shutdown Penalty" numFmtId="0">
      <sharedItems containsBlank="1"/>
    </cacheField>
    <cacheField name="Maintenance Cycle" numFmtId="0">
      <sharedItems containsBlank="1"/>
    </cacheField>
    <cacheField name="Maintenance Length" numFmtId="0">
      <sharedItems containsBlank="1"/>
    </cacheField>
    <cacheField name="Maintenance Priority" numFmtId="0">
      <sharedItems containsBlank="1"/>
    </cacheField>
    <cacheField name="Schedule Maintenance" numFmtId="0">
      <sharedItems containsBlank="1"/>
    </cacheField>
    <cacheField name="Committed Heat Rate" numFmtId="0">
      <sharedItems containsBlank="1"/>
    </cacheField>
    <cacheField name="Hourly Shaping Factor" numFmtId="0">
      <sharedItems containsBlank="1"/>
    </cacheField>
    <cacheField name="Storage Control Type" numFmtId="0">
      <sharedItems containsBlank="1"/>
    </cacheField>
    <cacheField name="Storage Inflow" numFmtId="0">
      <sharedItems containsBlank="1"/>
    </cacheField>
    <cacheField name="Recharge Capacity" numFmtId="0">
      <sharedItems containsBlank="1"/>
    </cacheField>
    <cacheField name="Maximum Storage" numFmtId="0">
      <sharedItems containsBlank="1" containsMixedTypes="1" containsNumber="1" containsInteger="1" minValue="2400" maxValue="28000"/>
    </cacheField>
    <cacheField name="Initial Contents" numFmtId="0">
      <sharedItems containsBlank="1"/>
    </cacheField>
    <cacheField name="Primary Fuel Limit" numFmtId="0">
      <sharedItems containsBlank="1"/>
    </cacheField>
    <cacheField name="Start Fuel ID" numFmtId="0">
      <sharedItems containsBlank="1"/>
    </cacheField>
    <cacheField name="Start Fuel Amount" numFmtId="0">
      <sharedItems containsBlank="1"/>
    </cacheField>
    <cacheField name="Fuel Adder" numFmtId="0">
      <sharedItems containsBlank="1"/>
    </cacheField>
    <cacheField name="Fuel Multiplier" numFmtId="0">
      <sharedItems containsBlank="1"/>
    </cacheField>
    <cacheField name="Second Fuel" numFmtId="0">
      <sharedItems containsBlank="1"/>
    </cacheField>
    <cacheField name="Second Fuel Limit" numFmtId="0">
      <sharedItems containsBlank="1"/>
    </cacheField>
    <cacheField name="Second Fuel Adder" numFmtId="0">
      <sharedItems containsBlank="1"/>
    </cacheField>
    <cacheField name="Second Fuel Heat Rate" numFmtId="0">
      <sharedItems containsBlank="1"/>
    </cacheField>
    <cacheField name="Second Fuel Multiplier" numFmtId="0">
      <sharedItems containsBlank="1"/>
    </cacheField>
    <cacheField name="Second Emission Rate ID" numFmtId="0">
      <sharedItems containsBlank="1"/>
    </cacheField>
    <cacheField name="Constraint ID" numFmtId="0">
      <sharedItems containsBlank="1"/>
    </cacheField>
    <cacheField name="Emission Rate ID" numFmtId="0">
      <sharedItems containsBlank="1"/>
    </cacheField>
    <cacheField name="Emission Price ID" numFmtId="0">
      <sharedItems containsBlank="1"/>
    </cacheField>
    <cacheField name="Hydro Number" numFmtId="0">
      <sharedItems containsBlank="1"/>
    </cacheField>
    <cacheField name="Resource Group" numFmtId="0">
      <sharedItems containsBlank="1"/>
    </cacheField>
    <cacheField name="Mean Repair Time" numFmtId="0">
      <sharedItems containsBlank="1"/>
    </cacheField>
    <cacheField name="Risk Outage" numFmtId="0">
      <sharedItems containsBlank="1"/>
    </cacheField>
    <cacheField name="Risk Resource Link" numFmtId="0">
      <sharedItems containsBlank="1"/>
    </cacheField>
    <cacheField name="Cycle Only Capacity" numFmtId="0">
      <sharedItems containsBlank="1"/>
    </cacheField>
    <cacheField name="Cycle Only Heat Rate" numFmtId="0">
      <sharedItems containsBlank="1"/>
    </cacheField>
    <cacheField name="Cycle Only Startup Cost" numFmtId="0">
      <sharedItems containsBlank="1"/>
    </cacheField>
    <cacheField name="UBB Heat Rate" numFmtId="0">
      <sharedItems containsBlank="1"/>
    </cacheField>
    <cacheField name="UBB Bidding Factor" numFmtId="0">
      <sharedItems containsBlank="1"/>
    </cacheField>
    <cacheField name="UBB Segment Size" numFmtId="0">
      <sharedItems containsBlank="1"/>
    </cacheField>
    <cacheField name="UBB Bidding Shape" numFmtId="0">
      <sharedItems containsBlank="1"/>
    </cacheField>
    <cacheField name="Bidding Factor" numFmtId="0">
      <sharedItems containsBlank="1"/>
    </cacheField>
    <cacheField name="Bidding Shape" numFmtId="0">
      <sharedItems containsBlank="1"/>
    </cacheField>
    <cacheField name="Bidding Adder" numFmtId="0">
      <sharedItems containsBlank="1" containsMixedTypes="1" containsNumber="1" minValue="-40.25" maxValue="-3.08"/>
    </cacheField>
    <cacheField name="Shadow Bidding Adder" numFmtId="0">
      <sharedItems containsBlank="1"/>
    </cacheField>
    <cacheField name="Shadow Bidding Resource" numFmtId="0">
      <sharedItems containsBlank="1"/>
    </cacheField>
    <cacheField name="Max Operating Reserve" numFmtId="0">
      <sharedItems containsBlank="1"/>
    </cacheField>
    <cacheField name="Reliability Area" numFmtId="0">
      <sharedItems containsBlank="1"/>
    </cacheField>
    <cacheField name="Reliability Share" numFmtId="0">
      <sharedItems containsBlank="1"/>
    </cacheField>
    <cacheField name="Dependency ID" numFmtId="0">
      <sharedItems containsBlank="1"/>
    </cacheField>
    <cacheField name="Resource Fixed" numFmtId="0">
      <sharedItems containsBlank="1"/>
    </cacheField>
    <cacheField name="Can Drop" numFmtId="0">
      <sharedItems containsBlank="1"/>
    </cacheField>
    <cacheField name="Peak Credit" numFmtId="0">
      <sharedItems containsString="0" containsBlank="1" containsNumber="1" minValue="0.16" maxValue="1"/>
    </cacheField>
    <cacheField name="CONE" numFmtId="0">
      <sharedItems containsBlank="1"/>
    </cacheField>
    <cacheField name="Heat Rate Units" numFmtId="0">
      <sharedItems containsBlank="1"/>
    </cacheField>
    <cacheField name="Currency Units" numFmtId="0">
      <sharedItems containsBlank="1"/>
    </cacheField>
    <cacheField name="Custom Memory" numFmtId="0">
      <sharedItems containsBlank="1"/>
    </cacheField>
    <cacheField name="RPS" numFmtId="0">
      <sharedItems containsBlank="1"/>
    </cacheField>
    <cacheField name="zREM Change Description" numFmtId="0">
      <sharedItems containsBlank="1"/>
    </cacheField>
    <cacheField name="zREM Alternate ID" numFmtId="0">
      <sharedItems containsBlank="1"/>
    </cacheField>
    <cacheField name="zREM EIA Plant Code" numFmtId="0">
      <sharedItems containsBlank="1"/>
    </cacheField>
    <cacheField name="zREM EIA Gen Code" numFmtId="0">
      <sharedItems containsBlank="1"/>
    </cacheField>
    <cacheField name="zREM EIA Utility Code" numFmtId="0">
      <sharedItems containsBlank="1"/>
    </cacheField>
    <cacheField name="zREM Status" numFmtId="0">
      <sharedItems containsBlank="1"/>
    </cacheField>
    <cacheField name="zREM Mothballed" numFmtId="0">
      <sharedItems containsBlank="1"/>
    </cacheField>
    <cacheField name="zREM Commercial Date" numFmtId="0">
      <sharedItems containsBlank="1"/>
    </cacheField>
    <cacheField name="zREM Unit Type = Prime Mover" numFmtId="0">
      <sharedItems containsBlank="1"/>
    </cacheField>
    <cacheField name="zREM Technology Notation" numFmtId="0">
      <sharedItems containsBlank="1"/>
    </cacheField>
    <cacheField name="zREM Cogen" numFmtId="0">
      <sharedItems containsBlank="1"/>
    </cacheField>
    <cacheField name="zREM Total Capacity" numFmtId="0">
      <sharedItems containsBlank="1"/>
    </cacheField>
    <cacheField name="zREM Primary Fuel" numFmtId="0">
      <sharedItems containsBlank="1"/>
    </cacheField>
    <cacheField name="zREM Alternate Fuel" numFmtId="0">
      <sharedItems containsBlank="1"/>
    </cacheField>
    <cacheField name="zREM ESD Plant Name" numFmtId="0">
      <sharedItems containsBlank="1"/>
    </cacheField>
    <cacheField name="zREM NERC Region Plant Location" numFmtId="0">
      <sharedItems containsBlank="1"/>
    </cacheField>
    <cacheField name="zREM ISO" numFmtId="0">
      <sharedItems containsBlank="1"/>
    </cacheField>
    <cacheField name="zREM Country" numFmtId="0">
      <sharedItems containsBlank="1"/>
    </cacheField>
    <cacheField name="zREM Plant State" numFmtId="0">
      <sharedItems containsBlank="1"/>
    </cacheField>
    <cacheField name="zREM Plant County" numFmtId="0">
      <sharedItems containsBlank="1"/>
    </cacheField>
    <cacheField name="zREM Plant City" numFmtId="0">
      <sharedItems containsBlank="1"/>
    </cacheField>
    <cacheField name="zREM Plant Address" numFmtId="0">
      <sharedItems containsBlank="1"/>
    </cacheField>
    <cacheField name="zREM Plant ZipCode" numFmtId="0">
      <sharedItems containsBlank="1"/>
    </cacheField>
    <cacheField name="Latitude" numFmtId="0">
      <sharedItems containsBlank="1"/>
    </cacheField>
    <cacheField name="Longitude" numFmtId="0">
      <sharedItems containsBlank="1"/>
    </cacheField>
    <cacheField name="zREM Geo Source" numFmtId="0">
      <sharedItems containsBlank="1"/>
    </cacheField>
    <cacheField name="zREM Resource Group USCensus" numFmtId="0">
      <sharedItems containsBlank="1"/>
    </cacheField>
    <cacheField name="zREM Resource Group Generic Primary Fuel" numFmtId="0">
      <sharedItems containsBlank="1"/>
    </cacheField>
    <cacheField name="zREM Resource Group Generic UnitType" numFmtId="0">
      <sharedItems containsBlank="1"/>
    </cacheField>
    <cacheField name="zREM Service Territory" numFmtId="0">
      <sharedItems containsBlank="1"/>
    </cacheField>
    <cacheField name="zREM River System" numFmtId="0">
      <sharedItems containsBlank="1"/>
    </cacheField>
    <cacheField name="zREM NERC Assessment Area" numFmtId="0">
      <sharedItems containsBlank="1"/>
    </cacheField>
    <cacheField name="Base Resource ID" numFmtId="0">
      <sharedItems containsBlank="1"/>
    </cacheField>
    <cacheField name="Outage Scale Method" numFmtId="0">
      <sharedItems containsBlank="1"/>
    </cacheField>
    <cacheField name="zREM Alternate Source" numFmtId="0">
      <sharedItems containsBlank="1"/>
    </cacheField>
    <cacheField name="zREM Alternate Source ID" numFmtId="0">
      <sharedItems containsBlank="1"/>
    </cacheField>
    <cacheField name="zREM EIA Nameplate Cap" numFmtId="0">
      <sharedItems containsBlank="1"/>
    </cacheField>
    <cacheField name="zREM EIA Summer Cap" numFmtId="0">
      <sharedItems containsBlank="1"/>
    </cacheField>
    <cacheField name="zREM EIA Winter Cap" numFmtId="0">
      <sharedItems containsBlank="1"/>
    </cacheField>
    <cacheField name="zREM EIA Year" numFmtId="0">
      <sharedItems containsBlank="1"/>
    </cacheField>
    <cacheField name="zREM Former Resource ID" numFmtId="0">
      <sharedItems containsBlank="1"/>
    </cacheField>
    <cacheField name="Ancillary Services" numFmtId="0">
      <sharedItems containsBlank="1"/>
    </cacheField>
    <cacheField name="Ramp Down Rate" numFmtId="0">
      <sharedItems containsBlank="1"/>
    </cacheField>
    <cacheField name="zREM NERC Plant SubRegion" numFmtId="0">
      <sharedItems containsBlank="1"/>
    </cacheField>
    <cacheField name="Storage ID" numFmtId="0">
      <sharedItems containsBlank="1"/>
    </cacheField>
    <cacheField name="Primary Key" numFmtId="0">
      <sharedItems containsString="0" containsBlank="1" containsNumber="1" containsInteger="1" minValue="42005218" maxValue="42005772"/>
    </cacheField>
    <cacheField name="Use Dynamic Peak Credit" numFmtId="0">
      <sharedItems containsBlank="1"/>
    </cacheField>
    <cacheField name="Capacity Share" numFmtId="0">
      <sharedItems containsString="0" containsBlank="1" containsNumber="1" minValue="3.0000000000000001E-6" maxValue="1"/>
    </cacheField>
    <cacheField name="Input New Resource" numFmtId="0">
      <sharedItems containsBlank="1" containsMixedTypes="1" containsNumber="1" containsInteger="1" minValue="454" maxValue="2751"/>
    </cacheField>
    <cacheField name="Dropped Resource" numFmtId="0">
      <sharedItems containsBlank="1"/>
    </cacheField>
    <cacheField name="New Resource From" numFmtId="0">
      <sharedItems containsString="0" containsBlank="1" containsNumber="1" containsInteger="1" minValue="39" maxValue="1115"/>
    </cacheField>
    <cacheField name="Initial Priority" numFmtId="0">
      <sharedItems containsBlank="1"/>
    </cacheField>
    <cacheField name="Operating Life" numFmtId="0">
      <sharedItems containsBlank="1"/>
    </cacheField>
    <cacheField name="Limiting New Resource ID" numFmtId="0">
      <sharedItems containsBlank="1"/>
    </cacheField>
    <cacheField name="Prerequisite New Resource ID" numFmtId="0">
      <sharedItems containsBlank="1"/>
    </cacheField>
    <cacheField name="RetroFit" numFmtId="0">
      <sharedItems containsBlank="1"/>
    </cacheField>
    <cacheField name="Base Unit" numFmtId="0">
      <sharedItems containsBlank="1"/>
    </cacheField>
    <cacheField name="Overall Max" numFmtId="0">
      <sharedItems containsString="0" containsBlank="1" containsNumber="1" containsInteger="1" minValue="1" maxValue="25"/>
    </cacheField>
    <cacheField name="Overall Min" numFmtId="0">
      <sharedItems containsString="0" containsBlank="1" containsNumber="1" containsInteger="1" minValue="0" maxValue="0"/>
    </cacheField>
    <cacheField name="Annual Max" numFmtId="0">
      <sharedItems containsBlank="1"/>
    </cacheField>
    <cacheField name="Annual Min" numFmtId="0">
      <sharedItems containsString="0" containsBlank="1" containsNumber="1" containsInteger="1" minValue="0" maxValue="0"/>
    </cacheField>
    <cacheField name="New Resource Group" numFmtId="0">
      <sharedItems containsBlank="1"/>
    </cacheField>
    <cacheField name="Allow Partial Build" numFmtId="0">
      <sharedItems containsBlank="1"/>
    </cacheField>
    <cacheField name="Capacity Revenue Multiplier" numFmtId="0">
      <sharedItems containsBlank="1"/>
    </cacheField>
    <cacheField name="Zone Name" numFmtId="0">
      <sharedItems containsBlank="1"/>
    </cacheField>
    <cacheField name="ReserveGroup" numFmtId="0">
      <sharedItems count="7">
        <s v="Mountain West"/>
        <s v="Canada"/>
        <s v="CA"/>
        <s v="MX"/>
        <s v="Desert SW"/>
        <s v="Pacific NW"/>
        <e v="#N/A"/>
      </sharedItems>
    </cacheField>
    <cacheField name="Capacity2" numFmtId="0">
      <sharedItems containsSemiMixedTypes="0" containsString="0" containsNumber="1" minValue="0" maxValue="4242.0096000000003"/>
    </cacheField>
    <cacheField name="Capacity Contribution" numFmtId="0">
      <sharedItems containsSemiMixedTypes="0" containsString="0" containsNumber="1" minValue="0" maxValue="2200"/>
    </cacheField>
    <cacheField name="Fuel2" numFmtId="0">
      <sharedItems containsMixedTypes="1" containsNumber="1" containsInteger="1" minValue="0" maxValue="0"/>
    </cacheField>
    <cacheField name="Quarters" numFmtId="0" databaseField="0">
      <fieldGroup base="21">
        <rangePr groupBy="quarters" startDate="2021-01-01T00:00:00" endDate="2045-01-02T00:00:00"/>
        <groupItems count="6">
          <s v="&lt;1/1/2021"/>
          <s v="Qtr1"/>
          <s v="Qtr2"/>
          <s v="Qtr3"/>
          <s v="Qtr4"/>
          <s v="&gt;1/2/2045"/>
        </groupItems>
      </fieldGroup>
    </cacheField>
    <cacheField name="Years" numFmtId="0" databaseField="0">
      <fieldGroup base="21">
        <rangePr groupBy="years" startDate="2021-01-01T00:00:00" endDate="2045-01-02T00:00:00"/>
        <groupItems count="27">
          <s v="&lt;1/1/2021"/>
          <s v="2021"/>
          <s v="2022"/>
          <s v="2023"/>
          <s v="2024"/>
          <s v="2025"/>
          <s v="2026"/>
          <s v="2027"/>
          <s v="2028"/>
          <s v="2029"/>
          <s v="2030"/>
          <s v="2031"/>
          <s v="2032"/>
          <s v="2033"/>
          <s v="2034"/>
          <s v="2035"/>
          <s v="2036"/>
          <s v="2037"/>
          <s v="2038"/>
          <s v="2039"/>
          <s v="2040"/>
          <s v="2041"/>
          <s v="2042"/>
          <s v="2043"/>
          <s v="2044"/>
          <s v="2045"/>
          <s v="&gt;1/2/204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9">
  <r>
    <b v="1"/>
    <s v="ANRN 10"/>
    <s v="New Resource 10 from 454 CCCT gas/oil Adv"/>
    <s v="NULL"/>
    <n v="6179"/>
    <n v="429"/>
    <s v="NULL"/>
    <s v="NG1UT"/>
    <n v="54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default"/>
    <s v="AREA"/>
    <s v="CPP_NewSourceComp_UT,UT,Mountain,WECC,WECCNWPP,CCCT,NG,CCCT_NG,UT_CCCT_NG,Mountain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NULL"/>
    <n v="42005218"/>
    <s v="NULL"/>
    <n v="1"/>
    <n v="454"/>
    <s v="NULL"/>
    <n v="39"/>
    <s v="NULL"/>
    <s v="NULL"/>
    <s v="NULL"/>
    <s v="NULL"/>
    <s v="NULL"/>
    <s v="NULL"/>
    <n v="2"/>
    <n v="0"/>
    <s v="NULL"/>
    <n v="0"/>
    <s v="NULL"/>
    <s v="NULL"/>
    <s v="NULL"/>
    <s v="WECC_PNW_PacificorpEastUT"/>
    <x v="0"/>
    <n v="429"/>
    <n v="394.68"/>
    <s v="NG"/>
  </r>
  <r>
    <b v="1"/>
    <s v="ANRN 11"/>
    <s v="New Resource 11 from 456 CCCT gas/oil Adv"/>
    <s v="NULL"/>
    <n v="6267"/>
    <n v="429"/>
    <s v="NULL"/>
    <s v="NG1AB"/>
    <n v="56"/>
    <n v="1.8"/>
    <n v="499"/>
    <s v="NULL"/>
    <s v="NULL"/>
    <n v="1371"/>
    <s v="NULL"/>
    <n v="4"/>
    <s v="FUEL"/>
    <s v="FUEL"/>
    <s v="FUEL"/>
    <s v="NULL"/>
    <n v="30"/>
    <x v="1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19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2"/>
    <s v="New Resource 12 from 456 CCCT gas/oil Adv"/>
    <s v="NULL"/>
    <n v="6267"/>
    <n v="429"/>
    <s v="NULL"/>
    <s v="NG1AB"/>
    <n v="56"/>
    <n v="1.8"/>
    <n v="499"/>
    <s v="NULL"/>
    <s v="NULL"/>
    <n v="1371"/>
    <s v="NULL"/>
    <n v="4"/>
    <s v="FUEL"/>
    <s v="FUEL"/>
    <s v="FUEL"/>
    <s v="NULL"/>
    <n v="30"/>
    <x v="1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0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3"/>
    <s v="New Resource 13 from 456 CCCT gas/oil Adv"/>
    <s v="NULL"/>
    <n v="6267"/>
    <n v="429"/>
    <s v="NULL"/>
    <s v="NG1AB"/>
    <n v="56"/>
    <n v="1.8"/>
    <n v="499"/>
    <s v="NULL"/>
    <s v="NULL"/>
    <n v="1371"/>
    <s v="NULL"/>
    <n v="4"/>
    <s v="FUEL"/>
    <s v="FUEL"/>
    <s v="FUEL"/>
    <s v="NULL"/>
    <n v="30"/>
    <x v="1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1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4"/>
    <s v="New Resource 14 from 456 CCCT gas/oil Adv"/>
    <s v="NULL"/>
    <n v="6267"/>
    <n v="429"/>
    <s v="NULL"/>
    <s v="NG1AB"/>
    <n v="56"/>
    <n v="1.8"/>
    <n v="499"/>
    <s v="NULL"/>
    <s v="NULL"/>
    <n v="1371"/>
    <s v="NULL"/>
    <n v="4"/>
    <s v="FUEL"/>
    <s v="FUEL"/>
    <s v="FUEL"/>
    <s v="NULL"/>
    <n v="30"/>
    <x v="1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2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6"/>
    <s v="New Resource 16 from 456 CCCT gas/oil Adv"/>
    <s v="NULL"/>
    <n v="6250"/>
    <n v="429"/>
    <s v="NULL"/>
    <s v="NG1AB"/>
    <n v="56"/>
    <n v="1.8"/>
    <n v="499"/>
    <s v="NULL"/>
    <s v="NULL"/>
    <n v="1362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3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7"/>
    <s v="New Resource 17 from 456 CCCT gas/oil Adv"/>
    <s v="NULL"/>
    <n v="6250"/>
    <n v="429"/>
    <s v="NULL"/>
    <s v="NG1AB"/>
    <n v="56"/>
    <n v="1.8"/>
    <n v="499"/>
    <s v="NULL"/>
    <s v="NULL"/>
    <n v="1362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4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8"/>
    <s v="New Resource 18 from 456 CCCT gas/oil Adv"/>
    <s v="NULL"/>
    <n v="6250"/>
    <n v="429"/>
    <s v="NULL"/>
    <s v="NG1AB"/>
    <n v="56"/>
    <n v="1.8"/>
    <n v="499"/>
    <s v="NULL"/>
    <s v="NULL"/>
    <n v="1362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5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9"/>
    <s v="New Resource 19 from 456 CCCT gas/oil Adv"/>
    <s v="NULL"/>
    <n v="6250"/>
    <n v="429"/>
    <s v="NULL"/>
    <s v="NG1AB"/>
    <n v="56"/>
    <n v="1.8"/>
    <n v="499"/>
    <s v="NULL"/>
    <s v="NULL"/>
    <n v="1362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6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20"/>
    <s v="New Resource 20 from 456 CCCT gas/oil Adv"/>
    <s v="NULL"/>
    <n v="6250"/>
    <n v="429"/>
    <s v="NULL"/>
    <s v="NG1AB"/>
    <n v="56"/>
    <n v="1.8"/>
    <n v="499"/>
    <s v="NULL"/>
    <s v="NULL"/>
    <n v="1362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7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21"/>
    <s v="New Resource 21 from 456 CCCT gas/oil Adv"/>
    <s v="NULL"/>
    <n v="6233"/>
    <n v="429"/>
    <s v="NULL"/>
    <s v="NG1AB"/>
    <n v="56"/>
    <n v="1.8"/>
    <n v="499"/>
    <s v="NULL"/>
    <s v="NULL"/>
    <n v="1349"/>
    <s v="NULL"/>
    <n v="4"/>
    <s v="FUEL"/>
    <s v="FUEL"/>
    <s v="FUEL"/>
    <s v="NULL"/>
    <n v="30"/>
    <x v="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8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56"/>
    <s v="New Resource 56 from 456 CCCT gas/oil Adv"/>
    <s v="NULL"/>
    <n v="6179"/>
    <n v="429"/>
    <s v="NULL"/>
    <s v="NG1AB"/>
    <n v="56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29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57"/>
    <s v="New Resource 57 from 456 CCCT gas/oil Adv"/>
    <s v="NULL"/>
    <n v="6179"/>
    <n v="429"/>
    <s v="NULL"/>
    <s v="NG1AB"/>
    <n v="56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0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58"/>
    <s v="New Resource 58 from 456 CCCT gas/oil Adv"/>
    <s v="NULL"/>
    <n v="6179"/>
    <n v="429"/>
    <s v="NULL"/>
    <s v="NG1AB"/>
    <n v="56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1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59"/>
    <s v="New Resource 59 from 456 CCCT gas/oil Adv"/>
    <s v="NULL"/>
    <n v="6179"/>
    <n v="429"/>
    <s v="NULL"/>
    <s v="NG1AB"/>
    <n v="56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2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60"/>
    <s v="New Resource 60 from 456 CCCT gas/oil Adv"/>
    <s v="NULL"/>
    <n v="6179"/>
    <n v="429"/>
    <s v="NULL"/>
    <s v="NG1AB"/>
    <n v="56"/>
    <n v="1.8"/>
    <n v="499"/>
    <s v="NULL"/>
    <s v="NULL"/>
    <n v="1202"/>
    <s v="NULL"/>
    <n v="4"/>
    <s v="FUEL"/>
    <s v="FUEL"/>
    <s v="FUEL"/>
    <s v="NULL"/>
    <n v="30"/>
    <x v="0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AB,Canada,WECC,WECCNWPP,CCCT,NG,CCCT_NG,AB_CCCT_NG,Canada_CCCT_NG,WECC_CCCT_NG,WECCNWPP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3"/>
    <s v="NULL"/>
    <n v="1"/>
    <n v="456"/>
    <s v="NULL"/>
    <n v="41"/>
    <s v="NULL"/>
    <s v="NULL"/>
    <s v="NULL"/>
    <s v="NULL"/>
    <s v="NULL"/>
    <s v="NULL"/>
    <n v="25"/>
    <n v="0"/>
    <s v="NULL"/>
    <n v="0"/>
    <s v="NULL"/>
    <s v="NULL"/>
    <s v="NULL"/>
    <s v="WECC_Alberta"/>
    <x v="1"/>
    <n v="429"/>
    <n v="394.68"/>
    <s v="NG"/>
  </r>
  <r>
    <b v="1"/>
    <s v="ANRN 117"/>
    <s v="New Resource 117 from 654 SCCT Adv"/>
    <s v="NULL"/>
    <n v="8463"/>
    <n v="237"/>
    <s v="NULL"/>
    <s v="NG1UT"/>
    <n v="54"/>
    <n v="9.6300000000000008"/>
    <n v="313"/>
    <s v="NULL"/>
    <s v="NULL"/>
    <n v="746"/>
    <s v="NULL"/>
    <n v="6.5"/>
    <s v="FUEL"/>
    <n v="0"/>
    <n v="0"/>
    <s v="NULL"/>
    <n v="10"/>
    <x v="4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UT,UT,Mountain,WECC,WECCNWPP,SCCT,NG,SCCT_NG,UT_SCCT_NG,Mountain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NULL"/>
    <n v="42005234"/>
    <s v="NULL"/>
    <n v="1"/>
    <n v="654"/>
    <s v="NULL"/>
    <n v="119"/>
    <s v="NULL"/>
    <s v="NULL"/>
    <s v="NULL"/>
    <s v="NULL"/>
    <s v="NULL"/>
    <s v="NULL"/>
    <n v="2"/>
    <n v="0"/>
    <s v="NULL"/>
    <n v="0"/>
    <s v="NULL"/>
    <s v="NULL"/>
    <s v="NULL"/>
    <s v="WECC_PNW_PacificorpEastUT"/>
    <x v="0"/>
    <n v="237"/>
    <n v="212.11500000000001"/>
    <s v="NG"/>
  </r>
  <r>
    <b v="1"/>
    <s v="ANRN 119"/>
    <s v="New Resource 119 from 654 SCCT Adv"/>
    <s v="NULL"/>
    <n v="8376"/>
    <n v="237"/>
    <s v="NULL"/>
    <s v="NG1UT"/>
    <n v="54"/>
    <n v="9.6300000000000008"/>
    <n v="313"/>
    <s v="NULL"/>
    <s v="NULL"/>
    <n v="710"/>
    <s v="NULL"/>
    <n v="6.5"/>
    <s v="FUEL"/>
    <n v="0"/>
    <n v="0"/>
    <s v="NULL"/>
    <n v="10"/>
    <x v="5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UT,UT,Mountain,WECC,WECCNWPP,SCCT,NG,SCCT_NG,UT_SCCT_NG,Mountain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NULL"/>
    <n v="42005235"/>
    <s v="NULL"/>
    <n v="1"/>
    <n v="654"/>
    <s v="NULL"/>
    <n v="119"/>
    <s v="NULL"/>
    <s v="NULL"/>
    <s v="NULL"/>
    <s v="NULL"/>
    <s v="NULL"/>
    <s v="NULL"/>
    <n v="2"/>
    <n v="0"/>
    <s v="NULL"/>
    <n v="0"/>
    <s v="NULL"/>
    <s v="NULL"/>
    <s v="NULL"/>
    <s v="WECC_PNW_PacificorpEastUT"/>
    <x v="0"/>
    <n v="237"/>
    <n v="212.11500000000001"/>
    <s v="NG"/>
  </r>
  <r>
    <b v="1"/>
    <s v="ANRN 121"/>
    <s v="New Resource 121 from 656 SCCT Adv"/>
    <s v="NULL"/>
    <n v="9264"/>
    <n v="237"/>
    <s v="NULL"/>
    <s v="NG1AB"/>
    <n v="56"/>
    <n v="9.6300000000000008"/>
    <n v="313"/>
    <s v="NULL"/>
    <s v="NULL"/>
    <n v="814"/>
    <s v="NULL"/>
    <n v="6.5"/>
    <s v="FUEL"/>
    <n v="0"/>
    <n v="0"/>
    <s v="NULL"/>
    <n v="10"/>
    <x v="1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6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39"/>
    <s v="New Resource 139 from 656 SCCT Adv"/>
    <s v="NULL"/>
    <n v="8334"/>
    <n v="237"/>
    <s v="NULL"/>
    <s v="NG1AB"/>
    <n v="56"/>
    <n v="9.6300000000000008"/>
    <n v="313"/>
    <s v="NULL"/>
    <s v="NULL"/>
    <n v="694"/>
    <s v="NULL"/>
    <n v="6.5"/>
    <s v="FUEL"/>
    <n v="0"/>
    <n v="0"/>
    <s v="NULL"/>
    <n v="10"/>
    <x v="0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7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0"/>
    <s v="New Resource 140 from 656 SCCT Adv"/>
    <s v="NULL"/>
    <n v="8334"/>
    <n v="237"/>
    <s v="NULL"/>
    <s v="NG1AB"/>
    <n v="56"/>
    <n v="9.6300000000000008"/>
    <n v="313"/>
    <s v="NULL"/>
    <s v="NULL"/>
    <n v="694"/>
    <s v="NULL"/>
    <n v="6.5"/>
    <s v="FUEL"/>
    <n v="0"/>
    <n v="0"/>
    <s v="NULL"/>
    <n v="10"/>
    <x v="0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8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1"/>
    <s v="New Resource 141 from 656 SCCT Adv"/>
    <s v="NULL"/>
    <n v="8291"/>
    <n v="237"/>
    <s v="NULL"/>
    <s v="NG1AB"/>
    <n v="56"/>
    <n v="9.6300000000000008"/>
    <n v="313"/>
    <s v="NULL"/>
    <s v="NULL"/>
    <n v="683"/>
    <s v="NULL"/>
    <n v="6.5"/>
    <s v="FUEL"/>
    <n v="0"/>
    <n v="0"/>
    <s v="NULL"/>
    <n v="10"/>
    <x v="6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39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3"/>
    <s v="New Resource 143 from 656 SCCT Adv"/>
    <s v="NULL"/>
    <n v="8249"/>
    <n v="237"/>
    <s v="NULL"/>
    <s v="NG1AB"/>
    <n v="56"/>
    <n v="9.6300000000000008"/>
    <n v="313"/>
    <s v="NULL"/>
    <s v="NULL"/>
    <n v="673"/>
    <s v="NULL"/>
    <n v="6.5"/>
    <s v="FUEL"/>
    <n v="0"/>
    <n v="0"/>
    <s v="NULL"/>
    <n v="10"/>
    <x v="7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0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5"/>
    <s v="New Resource 145 from 656 SCCT Adv"/>
    <s v="NULL"/>
    <n v="8206"/>
    <n v="237"/>
    <s v="NULL"/>
    <s v="NG1AB"/>
    <n v="56"/>
    <n v="9.6300000000000008"/>
    <n v="313"/>
    <s v="NULL"/>
    <s v="NULL"/>
    <n v="663"/>
    <s v="NULL"/>
    <n v="6.5"/>
    <s v="FUEL"/>
    <n v="0"/>
    <n v="0"/>
    <s v="NULL"/>
    <n v="10"/>
    <x v="8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1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7"/>
    <s v="New Resource 147 from 656 SCCT Adv"/>
    <s v="NULL"/>
    <n v="8164"/>
    <n v="237"/>
    <s v="NULL"/>
    <s v="NG1AB"/>
    <n v="56"/>
    <n v="9.6300000000000008"/>
    <n v="313"/>
    <s v="NULL"/>
    <s v="NULL"/>
    <n v="654"/>
    <s v="NULL"/>
    <n v="6.5"/>
    <s v="FUEL"/>
    <n v="0"/>
    <n v="0"/>
    <s v="NULL"/>
    <n v="10"/>
    <x v="9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2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49"/>
    <s v="New Resource 149 from 656 SCCT Adv"/>
    <s v="NULL"/>
    <n v="8123"/>
    <n v="237"/>
    <s v="NULL"/>
    <s v="NG1AB"/>
    <n v="56"/>
    <n v="9.6300000000000008"/>
    <n v="313"/>
    <s v="NULL"/>
    <s v="NULL"/>
    <n v="647"/>
    <s v="NULL"/>
    <n v="6.5"/>
    <s v="FUEL"/>
    <n v="0"/>
    <n v="0"/>
    <s v="NULL"/>
    <n v="10"/>
    <x v="10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3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53"/>
    <s v="New Resource 153 from 656 SCCT Adv"/>
    <s v="NULL"/>
    <n v="8040"/>
    <n v="237"/>
    <s v="NULL"/>
    <s v="NG1AB"/>
    <n v="56"/>
    <n v="9.6300000000000008"/>
    <n v="313"/>
    <s v="NULL"/>
    <s v="NULL"/>
    <n v="629"/>
    <s v="NULL"/>
    <n v="6.5"/>
    <s v="FUEL"/>
    <n v="0"/>
    <n v="0"/>
    <s v="NULL"/>
    <n v="10"/>
    <x v="11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4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55"/>
    <s v="New Resource 155 from 656 SCCT Adv"/>
    <s v="NULL"/>
    <n v="7999"/>
    <n v="237"/>
    <s v="NULL"/>
    <s v="NG1AB"/>
    <n v="56"/>
    <n v="9.6300000000000008"/>
    <n v="313"/>
    <s v="NULL"/>
    <s v="NULL"/>
    <n v="623"/>
    <s v="NULL"/>
    <n v="6.5"/>
    <s v="FUEL"/>
    <n v="0"/>
    <n v="0"/>
    <s v="NULL"/>
    <n v="10"/>
    <x v="12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AB,Canada,WECC,WECCNWPP,SCCT,NG,SCCT_NG,AB_SCCT_NG,Canada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ESO_RegUp,AESO_RegDown"/>
    <s v="NULL"/>
    <s v="NULL"/>
    <s v="NULL"/>
    <n v="42005245"/>
    <s v="NULL"/>
    <n v="1"/>
    <n v="656"/>
    <s v="NULL"/>
    <n v="121"/>
    <s v="NULL"/>
    <s v="NULL"/>
    <s v="NULL"/>
    <s v="NULL"/>
    <s v="NULL"/>
    <s v="NULL"/>
    <n v="10"/>
    <n v="0"/>
    <s v="NULL"/>
    <n v="0"/>
    <s v="NULL"/>
    <s v="NULL"/>
    <s v="NULL"/>
    <s v="WECC_Alberta"/>
    <x v="1"/>
    <n v="237"/>
    <n v="212.11500000000001"/>
    <s v="NG"/>
  </r>
  <r>
    <b v="1"/>
    <s v="ANRN 162"/>
    <s v="New Resource 162 from 845 Wind"/>
    <s v="NULL"/>
    <n v="0"/>
    <n v="2000"/>
    <s v="NULL"/>
    <s v="WND"/>
    <n v="45"/>
    <n v="0"/>
    <n v="1151"/>
    <s v="NULL"/>
    <s v="NULL"/>
    <n v="1694"/>
    <s v="NULL"/>
    <s v="hr_Wind_FOR|CA_1_Medium|2009"/>
    <s v="FUE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4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46"/>
    <b v="1"/>
    <n v="1"/>
    <n v="845"/>
    <s v="NULL"/>
    <n v="196"/>
    <s v="NULL"/>
    <s v="NULL"/>
    <s v="NULL"/>
    <s v="NULL"/>
    <s v="NULL"/>
    <s v="NULL"/>
    <n v="2"/>
    <n v="0"/>
    <s v="NULL"/>
    <n v="0"/>
    <s v="NULL"/>
    <b v="1"/>
    <s v="NULL"/>
    <s v="WECC_CA_PGandE_North"/>
    <x v="2"/>
    <n v="2000"/>
    <n v="880"/>
    <s v="WND"/>
  </r>
  <r>
    <b v="1"/>
    <s v="ANRN 164"/>
    <s v="New Resource 164 from 845 Wind"/>
    <s v="NULL"/>
    <n v="0"/>
    <n v="2000"/>
    <s v="NULL"/>
    <s v="WND"/>
    <n v="45"/>
    <n v="0"/>
    <n v="1151"/>
    <s v="NULL"/>
    <s v="NULL"/>
    <n v="1811"/>
    <s v="NULL"/>
    <s v="hr_Wind_FOR|CA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4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47"/>
    <b v="1"/>
    <n v="1"/>
    <n v="845"/>
    <s v="NULL"/>
    <n v="196"/>
    <s v="NULL"/>
    <s v="NULL"/>
    <s v="NULL"/>
    <s v="NULL"/>
    <s v="NULL"/>
    <s v="NULL"/>
    <n v="2"/>
    <n v="0"/>
    <s v="NULL"/>
    <n v="0"/>
    <s v="NULL"/>
    <b v="1"/>
    <s v="NULL"/>
    <s v="WECC_CA_PGandE_North"/>
    <x v="2"/>
    <n v="2000"/>
    <n v="880"/>
    <s v="WND"/>
  </r>
  <r>
    <b v="1"/>
    <s v="ANRN 189"/>
    <s v="New Resource 189 from 846 Wind"/>
    <s v="NULL"/>
    <n v="0"/>
    <n v="1000"/>
    <s v="NULL"/>
    <s v="WND"/>
    <n v="46"/>
    <n v="0"/>
    <n v="1151"/>
    <s v="NULL"/>
    <s v="NULL"/>
    <n v="1811"/>
    <s v="NULL"/>
    <s v="hr_Wind_FOR|CA_3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4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48"/>
    <b v="1"/>
    <n v="1"/>
    <n v="846"/>
    <s v="NULL"/>
    <n v="197"/>
    <s v="NULL"/>
    <s v="NULL"/>
    <s v="NULL"/>
    <s v="NULL"/>
    <s v="NULL"/>
    <s v="NULL"/>
    <n v="1"/>
    <n v="0"/>
    <s v="NULL"/>
    <n v="0"/>
    <s v="NULL"/>
    <b v="1"/>
    <s v="NULL"/>
    <s v="WECC_CA_SCE"/>
    <x v="2"/>
    <n v="1000"/>
    <n v="420"/>
    <s v="WND"/>
  </r>
  <r>
    <b v="1"/>
    <s v="ANRN 298"/>
    <s v="New Resource 298 from 856 Wind"/>
    <s v="NULL"/>
    <n v="0"/>
    <n v="6400"/>
    <s v="NULL"/>
    <s v="WND"/>
    <n v="56"/>
    <n v="0"/>
    <n v="952"/>
    <s v="NULL"/>
    <s v="NULL"/>
    <n v="1371"/>
    <s v="NULL"/>
    <s v="hr_Wind_MT100|Game1"/>
    <s v="FUE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B,AB,Canada,WECC,WECCNWPP,WT,WND,WT_WND,AB_WT_WND,Canada_WT_WND,WECC_WT_WND,WECCNWPP_WT_WND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49"/>
    <b v="1"/>
    <n v="3.8322000000000002E-2"/>
    <n v="856"/>
    <s v="NULL"/>
    <n v="201"/>
    <s v="NULL"/>
    <s v="NULL"/>
    <s v="NULL"/>
    <s v="NULL"/>
    <s v="NULL"/>
    <s v="NULL"/>
    <n v="7"/>
    <n v="0"/>
    <s v="NULL"/>
    <n v="0"/>
    <s v="NULL"/>
    <b v="1"/>
    <s v="NULL"/>
    <s v="WECC_Alberta"/>
    <x v="1"/>
    <n v="245.26080000000002"/>
    <n v="83.388672000000014"/>
    <s v="WND"/>
  </r>
  <r>
    <b v="1"/>
    <s v="ANRN 303"/>
    <s v="New Resource 303 from 856 Wind"/>
    <s v="NULL"/>
    <n v="0"/>
    <n v="6400"/>
    <s v="NULL"/>
    <s v="WND"/>
    <n v="56"/>
    <n v="0"/>
    <n v="952"/>
    <s v="NULL"/>
    <s v="NULL"/>
    <n v="1298"/>
    <s v="NULL"/>
    <s v="hr_Wind_MT100|Game1"/>
    <s v="FUE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B,AB,Canada,WECC,WECCNWPP,WT,WND,WT_WND,AB_WT_WND,Canada_WT_WND,WECC_WT_WND,WECCNWPP_WT_WND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0"/>
    <b v="1"/>
    <n v="0.24970600000000001"/>
    <n v="856"/>
    <s v="NULL"/>
    <n v="201"/>
    <s v="NULL"/>
    <s v="NULL"/>
    <s v="NULL"/>
    <s v="NULL"/>
    <s v="NULL"/>
    <s v="NULL"/>
    <n v="7"/>
    <n v="0"/>
    <s v="NULL"/>
    <n v="0"/>
    <s v="NULL"/>
    <b v="1"/>
    <s v="NULL"/>
    <s v="WECC_Alberta"/>
    <x v="1"/>
    <n v="1598.1184000000001"/>
    <n v="543.36025600000005"/>
    <s v="WND"/>
  </r>
  <r>
    <b v="1"/>
    <s v="ANRN 307"/>
    <s v="New Resource 307 from 856 Wind"/>
    <s v="NULL"/>
    <n v="0"/>
    <n v="6400"/>
    <s v="NULL"/>
    <s v="WND"/>
    <n v="56"/>
    <n v="0"/>
    <n v="952"/>
    <s v="NULL"/>
    <s v="NULL"/>
    <n v="1244"/>
    <s v="NULL"/>
    <s v="hr_Wind_MT100|Game1"/>
    <s v="FUE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B,AB,Canada,WECC,WECCNWPP,WT,WND,WT_WND,AB_WT_WND,Canada_WT_WND,WECC_WT_WND,WECCNWPP_WT_WND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1"/>
    <b v="1"/>
    <n v="0.66281400000000001"/>
    <n v="856"/>
    <s v="NULL"/>
    <n v="201"/>
    <s v="NULL"/>
    <s v="NULL"/>
    <s v="NULL"/>
    <s v="NULL"/>
    <s v="NULL"/>
    <s v="NULL"/>
    <n v="7"/>
    <n v="0"/>
    <s v="NULL"/>
    <n v="0"/>
    <s v="NULL"/>
    <b v="1"/>
    <s v="NULL"/>
    <s v="WECC_Alberta"/>
    <x v="1"/>
    <n v="4242.0096000000003"/>
    <n v="1442.2832640000001"/>
    <s v="WND"/>
  </r>
  <r>
    <b v="1"/>
    <s v="ANRN 310"/>
    <s v="New Resource 310 from 856 Wind"/>
    <s v="NULL"/>
    <n v="0"/>
    <n v="6400"/>
    <s v="NULL"/>
    <s v="WND"/>
    <n v="56"/>
    <n v="0"/>
    <n v="952"/>
    <s v="NULL"/>
    <s v="NULL"/>
    <n v="1203"/>
    <s v="NULL"/>
    <s v="hr_Wind_MT100|Game1"/>
    <s v="FUEL"/>
    <s v="FUEL"/>
    <n v="1"/>
    <s v="NULL"/>
    <s v="FUEL"/>
    <x v="1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B,AB,Canada,WECC,WECCNWPP,WT,WND,WT_WND,AB_WT_WND,Canada_WT_WND,WECC_WT_WND,WECCNWPP_WT_WND"/>
    <s v="NULL"/>
    <b v="0"/>
    <s v="NULL"/>
    <s v="NULL"/>
    <s v="NULL"/>
    <s v="NULL"/>
    <s v="NULL"/>
    <s v="NULL"/>
    <s v="NULL"/>
    <s v="NULL"/>
    <s v="NULL"/>
    <s v="NULL"/>
    <n v="-36.409999999999997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2"/>
    <b v="1"/>
    <n v="0.31413200000000002"/>
    <n v="856"/>
    <s v="NULL"/>
    <n v="201"/>
    <s v="NULL"/>
    <s v="NULL"/>
    <s v="NULL"/>
    <s v="NULL"/>
    <s v="NULL"/>
    <s v="NULL"/>
    <n v="7"/>
    <n v="0"/>
    <s v="NULL"/>
    <n v="0"/>
    <s v="NULL"/>
    <b v="1"/>
    <s v="NULL"/>
    <s v="WECC_Alberta"/>
    <x v="1"/>
    <n v="2010.4448000000002"/>
    <n v="683.55123200000014"/>
    <s v="WND"/>
  </r>
  <r>
    <b v="1"/>
    <s v="ANRN 314"/>
    <s v="New Resource 314 from 859 Wind"/>
    <s v="NULL"/>
    <n v="0"/>
    <n v="1000"/>
    <s v="NULL"/>
    <s v="WND"/>
    <n v="59"/>
    <n v="0"/>
    <n v="1151"/>
    <s v="NULL"/>
    <s v="NULL"/>
    <n v="1811"/>
    <s v="NULL"/>
    <s v="hr_Wind_FOR|CA_3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Mexico,WECC,WECCCAMX,WT,WND,WT_WND,MX_WT_WND,Mexico_WT_WND,WECC_WT_WND,WECCCAMX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4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3"/>
    <b v="1"/>
    <n v="1"/>
    <n v="859"/>
    <s v="NULL"/>
    <n v="204"/>
    <s v="NULL"/>
    <s v="NULL"/>
    <s v="NULL"/>
    <s v="NULL"/>
    <s v="NULL"/>
    <s v="NULL"/>
    <n v="1"/>
    <n v="0"/>
    <s v="NULL"/>
    <n v="0"/>
    <s v="NULL"/>
    <b v="1"/>
    <s v="NULL"/>
    <s v="WECC_N_BajaCA"/>
    <x v="3"/>
    <n v="1000"/>
    <n v="420"/>
    <s v="WND"/>
  </r>
  <r>
    <b v="1"/>
    <s v="ANRN 436"/>
    <s v="New Resource 436 from 1045 Solar PV"/>
    <s v="NULL"/>
    <n v="0"/>
    <n v="1000"/>
    <s v="NULL"/>
    <s v="SUN"/>
    <n v="45"/>
    <n v="0"/>
    <n v="658"/>
    <s v="NULL"/>
    <s v="NULL"/>
    <n v="1080"/>
    <s v="NULL"/>
    <s v="mn_CA-Fresn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4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37"/>
    <s v="New Resource 437 from 1045 Solar PV"/>
    <s v="NULL"/>
    <n v="0"/>
    <n v="1000"/>
    <s v="NULL"/>
    <s v="SUN"/>
    <n v="45"/>
    <n v="0"/>
    <n v="658"/>
    <s v="NULL"/>
    <s v="NULL"/>
    <n v="1086"/>
    <s v="NULL"/>
    <s v="mn_CA-Fresn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5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38"/>
    <s v="New Resource 438 from 1045 Solar PV"/>
    <s v="NULL"/>
    <n v="0"/>
    <n v="1000"/>
    <s v="NULL"/>
    <s v="SUN"/>
    <n v="45"/>
    <n v="0"/>
    <n v="658"/>
    <s v="NULL"/>
    <s v="NULL"/>
    <n v="1108"/>
    <s v="NULL"/>
    <s v="mn_CA-Fresn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6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39"/>
    <s v="New Resource 439 from 1045 Solar PV"/>
    <s v="NULL"/>
    <n v="0"/>
    <n v="1000"/>
    <s v="NULL"/>
    <s v="SUN"/>
    <n v="45"/>
    <n v="0"/>
    <n v="658"/>
    <s v="NULL"/>
    <s v="NULL"/>
    <n v="1200"/>
    <s v="NULL"/>
    <s v="mn_CA-Fresn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7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40"/>
    <s v="New Resource 440 from 1045 Solar PV"/>
    <s v="NULL"/>
    <n v="0"/>
    <n v="1000"/>
    <s v="NULL"/>
    <s v="SUN"/>
    <n v="45"/>
    <n v="0"/>
    <n v="658"/>
    <s v="NULL"/>
    <s v="NULL"/>
    <n v="1190"/>
    <s v="NULL"/>
    <s v="mn_CA-Fresn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8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41"/>
    <s v="New Resource 441 from 1045 Solar PV"/>
    <s v="NULL"/>
    <n v="0"/>
    <n v="1000"/>
    <s v="NULL"/>
    <s v="SUN"/>
    <n v="45"/>
    <n v="0"/>
    <n v="658"/>
    <s v="NULL"/>
    <s v="NULL"/>
    <n v="1179"/>
    <s v="NULL"/>
    <s v="mn_CA-Fresn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59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42"/>
    <s v="New Resource 442 from 1045 Solar PV"/>
    <s v="NULL"/>
    <n v="0"/>
    <n v="1000"/>
    <s v="NULL"/>
    <s v="SUN"/>
    <n v="45"/>
    <n v="0"/>
    <n v="658"/>
    <s v="NULL"/>
    <s v="NULL"/>
    <n v="1170"/>
    <s v="NULL"/>
    <s v="mn_CA-Fresn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0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43"/>
    <s v="New Resource 443 from 1045 Solar PV"/>
    <s v="NULL"/>
    <n v="0"/>
    <n v="1000"/>
    <s v="NULL"/>
    <s v="SUN"/>
    <n v="45"/>
    <n v="0"/>
    <n v="658"/>
    <s v="NULL"/>
    <s v="NULL"/>
    <n v="1160"/>
    <s v="NULL"/>
    <s v="mn_CA-Fresn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1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44"/>
    <s v="New Resource 444 from 1045 Solar PV"/>
    <s v="NULL"/>
    <n v="0"/>
    <n v="1000"/>
    <s v="NULL"/>
    <s v="SUN"/>
    <n v="45"/>
    <n v="0"/>
    <n v="658"/>
    <s v="NULL"/>
    <s v="NULL"/>
    <n v="1148"/>
    <s v="NULL"/>
    <s v="mn_CA-Fresn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2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51"/>
    <s v="New Resource 451 from 1045 Solar PV"/>
    <s v="NULL"/>
    <n v="0"/>
    <n v="1000"/>
    <s v="NULL"/>
    <s v="SUN"/>
    <n v="45"/>
    <n v="0"/>
    <n v="658"/>
    <s v="NULL"/>
    <s v="NULL"/>
    <n v="1059"/>
    <s v="NULL"/>
    <s v="mn_CA-Fresn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3"/>
    <b v="1"/>
    <n v="1"/>
    <n v="1045"/>
    <s v="NULL"/>
    <n v="282"/>
    <s v="NULL"/>
    <s v="NULL"/>
    <s v="NULL"/>
    <s v="NULL"/>
    <s v="NULL"/>
    <s v="NULL"/>
    <n v="10"/>
    <n v="0"/>
    <s v="NULL"/>
    <n v="0"/>
    <s v="NULL"/>
    <b v="1"/>
    <s v="NULL"/>
    <s v="WECC_CA_PGandE_North"/>
    <x v="2"/>
    <n v="1000"/>
    <n v="210"/>
    <s v="SUN"/>
  </r>
  <r>
    <b v="1"/>
    <s v="ANRN 461"/>
    <s v="New Resource 461 from 1046 Solar PV"/>
    <s v="NULL"/>
    <n v="0"/>
    <n v="1000"/>
    <s v="NULL"/>
    <s v="SUN"/>
    <n v="46"/>
    <n v="0"/>
    <n v="658"/>
    <s v="NULL"/>
    <s v="NULL"/>
    <n v="1080"/>
    <s v="NULL"/>
    <s v="mn_CA-Daggett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4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2"/>
    <s v="New Resource 462 from 1046 Solar PV"/>
    <s v="NULL"/>
    <n v="0"/>
    <n v="1000"/>
    <s v="NULL"/>
    <s v="SUN"/>
    <n v="46"/>
    <n v="0"/>
    <n v="658"/>
    <s v="NULL"/>
    <s v="NULL"/>
    <n v="1086"/>
    <s v="NULL"/>
    <s v="mn_CA-Daggett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5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3"/>
    <s v="New Resource 463 from 1046 Solar PV"/>
    <s v="NULL"/>
    <n v="0"/>
    <n v="1000"/>
    <s v="NULL"/>
    <s v="SUN"/>
    <n v="46"/>
    <n v="0"/>
    <n v="658"/>
    <s v="NULL"/>
    <s v="NULL"/>
    <n v="1108"/>
    <s v="NULL"/>
    <s v="mn_CA-Daggett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6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4"/>
    <s v="New Resource 464 from 1046 Solar PV"/>
    <s v="NULL"/>
    <n v="0"/>
    <n v="1000"/>
    <s v="NULL"/>
    <s v="SUN"/>
    <n v="46"/>
    <n v="0"/>
    <n v="658"/>
    <s v="NULL"/>
    <s v="NULL"/>
    <n v="1200"/>
    <s v="NULL"/>
    <s v="mn_CA-Daggett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7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5"/>
    <s v="New Resource 465 from 1046 Solar PV"/>
    <s v="NULL"/>
    <n v="0"/>
    <n v="1000"/>
    <s v="NULL"/>
    <s v="SUN"/>
    <n v="46"/>
    <n v="0"/>
    <n v="658"/>
    <s v="NULL"/>
    <s v="NULL"/>
    <n v="1190"/>
    <s v="NULL"/>
    <s v="mn_CA-Daggett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8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6"/>
    <s v="New Resource 466 from 1046 Solar PV"/>
    <s v="NULL"/>
    <n v="0"/>
    <n v="1000"/>
    <s v="NULL"/>
    <s v="SUN"/>
    <n v="46"/>
    <n v="0"/>
    <n v="658"/>
    <s v="NULL"/>
    <s v="NULL"/>
    <n v="1179"/>
    <s v="NULL"/>
    <s v="mn_CA-Daggett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69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7"/>
    <s v="New Resource 467 from 1046 Solar PV"/>
    <s v="NULL"/>
    <n v="0"/>
    <n v="1000"/>
    <s v="NULL"/>
    <s v="SUN"/>
    <n v="46"/>
    <n v="0"/>
    <n v="658"/>
    <s v="NULL"/>
    <s v="NULL"/>
    <n v="1170"/>
    <s v="NULL"/>
    <s v="mn_CA-Daggett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0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8"/>
    <s v="New Resource 468 from 1046 Solar PV"/>
    <s v="NULL"/>
    <n v="0"/>
    <n v="1000"/>
    <s v="NULL"/>
    <s v="SUN"/>
    <n v="46"/>
    <n v="0"/>
    <n v="658"/>
    <s v="NULL"/>
    <s v="NULL"/>
    <n v="1160"/>
    <s v="NULL"/>
    <s v="mn_CA-Daggett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1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69"/>
    <s v="New Resource 469 from 1046 Solar PV"/>
    <s v="NULL"/>
    <n v="0"/>
    <n v="1000"/>
    <s v="NULL"/>
    <s v="SUN"/>
    <n v="46"/>
    <n v="0"/>
    <n v="658"/>
    <s v="NULL"/>
    <s v="NULL"/>
    <n v="1148"/>
    <s v="NULL"/>
    <s v="mn_CA-Daggett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2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76"/>
    <s v="New Resource 476 from 1046 Solar PV"/>
    <s v="NULL"/>
    <n v="0"/>
    <n v="1000"/>
    <s v="NULL"/>
    <s v="SUN"/>
    <n v="46"/>
    <n v="0"/>
    <n v="658"/>
    <s v="NULL"/>
    <s v="NULL"/>
    <n v="1059"/>
    <s v="NULL"/>
    <s v="mn_CA-Daggett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3"/>
    <b v="1"/>
    <n v="1"/>
    <n v="1046"/>
    <s v="NULL"/>
    <n v="283"/>
    <s v="NULL"/>
    <s v="NULL"/>
    <s v="NULL"/>
    <s v="NULL"/>
    <s v="NULL"/>
    <s v="NULL"/>
    <n v="10"/>
    <n v="0"/>
    <s v="NULL"/>
    <n v="0"/>
    <s v="NULL"/>
    <b v="1"/>
    <s v="NULL"/>
    <s v="WECC_CA_SCE"/>
    <x v="2"/>
    <n v="1000"/>
    <n v="190"/>
    <s v="SUN"/>
  </r>
  <r>
    <b v="1"/>
    <s v="ANRN 486"/>
    <s v="New Resource 486 from 1055 Solar PV"/>
    <s v="NULL"/>
    <n v="0"/>
    <n v="1000"/>
    <s v="NULL"/>
    <s v="SUN"/>
    <n v="55"/>
    <n v="0"/>
    <n v="412"/>
    <s v="NULL"/>
    <s v="NULL"/>
    <n v="572"/>
    <s v="NULL"/>
    <s v="mn_NV-Ren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V,RPS_NV_Sun,CPP_NV,CPP_NewSourceComp_NV,NV,Mountain,WECC,WECCNWPP,OtherTech,SUN,OtherTech_SUN,NV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19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4"/>
    <b v="1"/>
    <n v="4.5415999999999998E-2"/>
    <n v="1055"/>
    <s v="NULL"/>
    <n v="284"/>
    <s v="NULL"/>
    <s v="NULL"/>
    <s v="NULL"/>
    <s v="NULL"/>
    <s v="NULL"/>
    <s v="NULL"/>
    <n v="10"/>
    <n v="0"/>
    <s v="NULL"/>
    <n v="0"/>
    <s v="NULL"/>
    <b v="1"/>
    <s v="NULL"/>
    <s v="WECC_NevadaNorth"/>
    <x v="4"/>
    <n v="45.415999999999997"/>
    <n v="8.6290399999999998"/>
    <s v="SUN"/>
  </r>
  <r>
    <b v="1"/>
    <s v="ANRN 536"/>
    <s v="New Resource 536 from 1079 Solar PV"/>
    <s v="NULL"/>
    <n v="0"/>
    <n v="1000"/>
    <s v="NULL"/>
    <s v="SUN"/>
    <n v="79"/>
    <n v="0"/>
    <n v="704"/>
    <s v="NULL"/>
    <s v="NULL"/>
    <n v="1155"/>
    <s v="NULL"/>
    <s v="mn_CA-LosAngeles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5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37"/>
    <s v="New Resource 537 from 1079 Solar PV"/>
    <s v="NULL"/>
    <n v="0"/>
    <n v="1000"/>
    <s v="NULL"/>
    <s v="SUN"/>
    <n v="79"/>
    <n v="0"/>
    <n v="704"/>
    <s v="NULL"/>
    <s v="NULL"/>
    <n v="1162"/>
    <s v="NULL"/>
    <s v="mn_CA-LosAngeles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6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38"/>
    <s v="New Resource 538 from 1079 Solar PV"/>
    <s v="NULL"/>
    <n v="0"/>
    <n v="1000"/>
    <s v="NULL"/>
    <s v="SUN"/>
    <n v="79"/>
    <n v="0"/>
    <n v="704"/>
    <s v="NULL"/>
    <s v="NULL"/>
    <n v="1185"/>
    <s v="NULL"/>
    <s v="mn_CA-LosAngeles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7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39"/>
    <s v="New Resource 539 from 1079 Solar PV"/>
    <s v="NULL"/>
    <n v="0"/>
    <n v="1000"/>
    <s v="NULL"/>
    <s v="SUN"/>
    <n v="79"/>
    <n v="0"/>
    <n v="704"/>
    <s v="NULL"/>
    <s v="NULL"/>
    <n v="1284"/>
    <s v="NULL"/>
    <s v="mn_CA-LosAngeles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8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40"/>
    <s v="New Resource 540 from 1079 Solar PV"/>
    <s v="NULL"/>
    <n v="0"/>
    <n v="1000"/>
    <s v="NULL"/>
    <s v="SUN"/>
    <n v="79"/>
    <n v="0"/>
    <n v="704"/>
    <s v="NULL"/>
    <s v="NULL"/>
    <n v="1273"/>
    <s v="NULL"/>
    <s v="mn_CA-LosAngeles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79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41"/>
    <s v="New Resource 541 from 1079 Solar PV"/>
    <s v="NULL"/>
    <n v="0"/>
    <n v="1000"/>
    <s v="NULL"/>
    <s v="SUN"/>
    <n v="79"/>
    <n v="0"/>
    <n v="704"/>
    <s v="NULL"/>
    <s v="NULL"/>
    <n v="1261"/>
    <s v="NULL"/>
    <s v="mn_CA-LosAngeles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0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42"/>
    <s v="New Resource 542 from 1079 Solar PV"/>
    <s v="NULL"/>
    <n v="0"/>
    <n v="1000"/>
    <s v="NULL"/>
    <s v="SUN"/>
    <n v="79"/>
    <n v="0"/>
    <n v="704"/>
    <s v="NULL"/>
    <s v="NULL"/>
    <n v="1251"/>
    <s v="NULL"/>
    <s v="mn_CA-LosAngeles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1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43"/>
    <s v="New Resource 543 from 1079 Solar PV"/>
    <s v="NULL"/>
    <n v="0"/>
    <n v="1000"/>
    <s v="NULL"/>
    <s v="SUN"/>
    <n v="79"/>
    <n v="0"/>
    <n v="704"/>
    <s v="NULL"/>
    <s v="NULL"/>
    <n v="1241"/>
    <s v="NULL"/>
    <s v="mn_CA-LosAngeles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2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44"/>
    <s v="New Resource 544 from 1079 Solar PV"/>
    <s v="NULL"/>
    <n v="0"/>
    <n v="1000"/>
    <s v="NULL"/>
    <s v="SUN"/>
    <n v="79"/>
    <n v="0"/>
    <n v="704"/>
    <s v="NULL"/>
    <s v="NULL"/>
    <n v="1228"/>
    <s v="NULL"/>
    <s v="mn_CA-LosAngeles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3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51"/>
    <s v="New Resource 551 from 1079 Solar PV"/>
    <s v="NULL"/>
    <n v="0"/>
    <n v="1000"/>
    <s v="NULL"/>
    <s v="SUN"/>
    <n v="79"/>
    <n v="0"/>
    <n v="704"/>
    <s v="NULL"/>
    <s v="NULL"/>
    <n v="1133"/>
    <s v="NULL"/>
    <s v="mn_CA-LosAngeles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1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4"/>
    <b v="1"/>
    <n v="1"/>
    <n v="1079"/>
    <s v="NULL"/>
    <n v="288"/>
    <s v="NULL"/>
    <s v="NULL"/>
    <s v="NULL"/>
    <s v="NULL"/>
    <s v="NULL"/>
    <s v="NULL"/>
    <n v="10"/>
    <n v="0"/>
    <s v="NULL"/>
    <n v="0"/>
    <s v="NULL"/>
    <b v="1"/>
    <s v="NULL"/>
    <s v="WECC_CA_LDWP"/>
    <x v="2"/>
    <n v="1000"/>
    <n v="160"/>
    <s v="SUN"/>
  </r>
  <r>
    <b v="1"/>
    <s v="ANRN 561"/>
    <s v="New Resource 561 from 1081 Solar PV"/>
    <s v="NULL"/>
    <n v="0"/>
    <n v="1000"/>
    <s v="NULL"/>
    <s v="SUN"/>
    <n v="81"/>
    <n v="0"/>
    <n v="658"/>
    <s v="NULL"/>
    <s v="NULL"/>
    <n v="1080"/>
    <s v="NULL"/>
    <s v="mn_CA-Fresn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5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2"/>
    <s v="New Resource 562 from 1081 Solar PV"/>
    <s v="NULL"/>
    <n v="0"/>
    <n v="1000"/>
    <s v="NULL"/>
    <s v="SUN"/>
    <n v="81"/>
    <n v="0"/>
    <n v="658"/>
    <s v="NULL"/>
    <s v="NULL"/>
    <n v="1086"/>
    <s v="NULL"/>
    <s v="mn_CA-Fresn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6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3"/>
    <s v="New Resource 563 from 1081 Solar PV"/>
    <s v="NULL"/>
    <n v="0"/>
    <n v="1000"/>
    <s v="NULL"/>
    <s v="SUN"/>
    <n v="81"/>
    <n v="0"/>
    <n v="658"/>
    <s v="NULL"/>
    <s v="NULL"/>
    <n v="1108"/>
    <s v="NULL"/>
    <s v="mn_CA-Fresn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7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4"/>
    <s v="New Resource 564 from 1081 Solar PV"/>
    <s v="NULL"/>
    <n v="0"/>
    <n v="1000"/>
    <s v="NULL"/>
    <s v="SUN"/>
    <n v="81"/>
    <n v="0"/>
    <n v="658"/>
    <s v="NULL"/>
    <s v="NULL"/>
    <n v="1200"/>
    <s v="NULL"/>
    <s v="mn_CA-Fresn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8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5"/>
    <s v="New Resource 565 from 1081 Solar PV"/>
    <s v="NULL"/>
    <n v="0"/>
    <n v="1000"/>
    <s v="NULL"/>
    <s v="SUN"/>
    <n v="81"/>
    <n v="0"/>
    <n v="658"/>
    <s v="NULL"/>
    <s v="NULL"/>
    <n v="1190"/>
    <s v="NULL"/>
    <s v="mn_CA-Fresn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89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6"/>
    <s v="New Resource 566 from 1081 Solar PV"/>
    <s v="NULL"/>
    <n v="0"/>
    <n v="1000"/>
    <s v="NULL"/>
    <s v="SUN"/>
    <n v="81"/>
    <n v="0"/>
    <n v="658"/>
    <s v="NULL"/>
    <s v="NULL"/>
    <n v="1179"/>
    <s v="NULL"/>
    <s v="mn_CA-Fresn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0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7"/>
    <s v="New Resource 567 from 1081 Solar PV"/>
    <s v="NULL"/>
    <n v="0"/>
    <n v="1000"/>
    <s v="NULL"/>
    <s v="SUN"/>
    <n v="81"/>
    <n v="0"/>
    <n v="658"/>
    <s v="NULL"/>
    <s v="NULL"/>
    <n v="1170"/>
    <s v="NULL"/>
    <s v="mn_CA-Fresn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1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8"/>
    <s v="New Resource 568 from 1081 Solar PV"/>
    <s v="NULL"/>
    <n v="0"/>
    <n v="1000"/>
    <s v="NULL"/>
    <s v="SUN"/>
    <n v="81"/>
    <n v="0"/>
    <n v="658"/>
    <s v="NULL"/>
    <s v="NULL"/>
    <n v="1160"/>
    <s v="NULL"/>
    <s v="mn_CA-Fresn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2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69"/>
    <s v="New Resource 569 from 1081 Solar PV"/>
    <s v="NULL"/>
    <n v="0"/>
    <n v="1000"/>
    <s v="NULL"/>
    <s v="SUN"/>
    <n v="81"/>
    <n v="0"/>
    <n v="658"/>
    <s v="NULL"/>
    <s v="NULL"/>
    <n v="1148"/>
    <s v="NULL"/>
    <s v="mn_CA-Fresn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3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76"/>
    <s v="New Resource 576 from 1081 Solar PV"/>
    <s v="NULL"/>
    <n v="0"/>
    <n v="1000"/>
    <s v="NULL"/>
    <s v="SUN"/>
    <n v="81"/>
    <n v="0"/>
    <n v="658"/>
    <s v="NULL"/>
    <s v="NULL"/>
    <n v="1059"/>
    <s v="NULL"/>
    <s v="mn_CA-Fresn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4"/>
    <b v="1"/>
    <n v="1"/>
    <n v="1081"/>
    <s v="NULL"/>
    <n v="289"/>
    <s v="NULL"/>
    <s v="NULL"/>
    <s v="NULL"/>
    <s v="NULL"/>
    <s v="NULL"/>
    <s v="NULL"/>
    <n v="10"/>
    <n v="0"/>
    <s v="NULL"/>
    <n v="0"/>
    <s v="NULL"/>
    <b v="1"/>
    <s v="NULL"/>
    <s v="WECC_CA_PGandE_ZP26"/>
    <x v="2"/>
    <n v="1000"/>
    <n v="210"/>
    <s v="SUN"/>
  </r>
  <r>
    <b v="1"/>
    <s v="ANRN 586"/>
    <s v="New Resource 586 from 1083 Solar PV"/>
    <s v="NULL"/>
    <n v="0"/>
    <n v="1000"/>
    <s v="NULL"/>
    <s v="SUN"/>
    <n v="83"/>
    <n v="0"/>
    <n v="658"/>
    <s v="NULL"/>
    <s v="NULL"/>
    <n v="1080"/>
    <s v="NULL"/>
    <s v="mn_CA-Sacrament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5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87"/>
    <s v="New Resource 587 from 1083 Solar PV"/>
    <s v="NULL"/>
    <n v="0"/>
    <n v="1000"/>
    <s v="NULL"/>
    <s v="SUN"/>
    <n v="83"/>
    <n v="0"/>
    <n v="658"/>
    <s v="NULL"/>
    <s v="NULL"/>
    <n v="1086"/>
    <s v="NULL"/>
    <s v="mn_CA-Sacrament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6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88"/>
    <s v="New Resource 588 from 1083 Solar PV"/>
    <s v="NULL"/>
    <n v="0"/>
    <n v="1000"/>
    <s v="NULL"/>
    <s v="SUN"/>
    <n v="83"/>
    <n v="0"/>
    <n v="658"/>
    <s v="NULL"/>
    <s v="NULL"/>
    <n v="1108"/>
    <s v="NULL"/>
    <s v="mn_CA-Sacrament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7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89"/>
    <s v="New Resource 589 from 1083 Solar PV"/>
    <s v="NULL"/>
    <n v="0"/>
    <n v="1000"/>
    <s v="NULL"/>
    <s v="SUN"/>
    <n v="83"/>
    <n v="0"/>
    <n v="658"/>
    <s v="NULL"/>
    <s v="NULL"/>
    <n v="1200"/>
    <s v="NULL"/>
    <s v="mn_CA-Sacrament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8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90"/>
    <s v="New Resource 590 from 1083 Solar PV"/>
    <s v="NULL"/>
    <n v="0"/>
    <n v="1000"/>
    <s v="NULL"/>
    <s v="SUN"/>
    <n v="83"/>
    <n v="0"/>
    <n v="658"/>
    <s v="NULL"/>
    <s v="NULL"/>
    <n v="1190"/>
    <s v="NULL"/>
    <s v="mn_CA-Sacrament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299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91"/>
    <s v="New Resource 591 from 1083 Solar PV"/>
    <s v="NULL"/>
    <n v="0"/>
    <n v="1000"/>
    <s v="NULL"/>
    <s v="SUN"/>
    <n v="83"/>
    <n v="0"/>
    <n v="658"/>
    <s v="NULL"/>
    <s v="NULL"/>
    <n v="1179"/>
    <s v="NULL"/>
    <s v="mn_CA-Sacrament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0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92"/>
    <s v="New Resource 592 from 1083 Solar PV"/>
    <s v="NULL"/>
    <n v="0"/>
    <n v="1000"/>
    <s v="NULL"/>
    <s v="SUN"/>
    <n v="83"/>
    <n v="0"/>
    <n v="658"/>
    <s v="NULL"/>
    <s v="NULL"/>
    <n v="1170"/>
    <s v="NULL"/>
    <s v="mn_CA-Sacrament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1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93"/>
    <s v="New Resource 593 from 1083 Solar PV"/>
    <s v="NULL"/>
    <n v="0"/>
    <n v="1000"/>
    <s v="NULL"/>
    <s v="SUN"/>
    <n v="83"/>
    <n v="0"/>
    <n v="658"/>
    <s v="NULL"/>
    <s v="NULL"/>
    <n v="1160"/>
    <s v="NULL"/>
    <s v="mn_CA-Sacrament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2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594"/>
    <s v="New Resource 594 from 1083 Solar PV"/>
    <s v="NULL"/>
    <n v="0"/>
    <n v="1000"/>
    <s v="NULL"/>
    <s v="SUN"/>
    <n v="83"/>
    <n v="0"/>
    <n v="658"/>
    <s v="NULL"/>
    <s v="NULL"/>
    <n v="1148"/>
    <s v="NULL"/>
    <s v="mn_CA-Sacrament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3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601"/>
    <s v="New Resource 601 from 1083 Solar PV"/>
    <s v="NULL"/>
    <n v="0"/>
    <n v="1000"/>
    <s v="NULL"/>
    <s v="SUN"/>
    <n v="83"/>
    <n v="0"/>
    <n v="658"/>
    <s v="NULL"/>
    <s v="NULL"/>
    <n v="1059"/>
    <s v="NULL"/>
    <s v="mn_CA-Sacrament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4"/>
    <b v="1"/>
    <n v="1"/>
    <n v="1083"/>
    <s v="NULL"/>
    <n v="290"/>
    <s v="NULL"/>
    <s v="NULL"/>
    <s v="NULL"/>
    <s v="NULL"/>
    <s v="NULL"/>
    <s v="NULL"/>
    <n v="10"/>
    <n v="0"/>
    <s v="NULL"/>
    <n v="0"/>
    <s v="NULL"/>
    <b v="1"/>
    <s v="NULL"/>
    <s v="WECC_CA_BANC"/>
    <x v="2"/>
    <n v="1000"/>
    <n v="210"/>
    <s v="SUN"/>
  </r>
  <r>
    <b v="1"/>
    <s v="ANRN 611"/>
    <s v="New Resource 611 from 2434 CCCT gas/oil Adv 1x1"/>
    <s v="NULL"/>
    <n v="6410"/>
    <n v="290"/>
    <s v="NULL"/>
    <s v="NG1BajaN"/>
    <n v="59"/>
    <n v="1.8"/>
    <n v="742"/>
    <s v="NULL"/>
    <s v="NULL"/>
    <n v="1974"/>
    <s v="NULL"/>
    <n v="4"/>
    <s v="FUEL"/>
    <s v="FUEL"/>
    <s v="FUEL"/>
    <s v="NULL"/>
    <n v="30"/>
    <x v="1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5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3"/>
    <s v="New Resource 613 from 2434 CCCT gas/oil Adv 1x1"/>
    <s v="NULL"/>
    <n v="6393"/>
    <n v="290"/>
    <s v="NULL"/>
    <s v="NG1BajaN"/>
    <n v="59"/>
    <n v="1.8"/>
    <n v="742"/>
    <s v="NULL"/>
    <s v="NULL"/>
    <n v="1961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6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4"/>
    <s v="New Resource 614 from 2434 CCCT gas/oil Adv 1x1"/>
    <s v="NULL"/>
    <n v="6393"/>
    <n v="290"/>
    <s v="NULL"/>
    <s v="NG1BajaN"/>
    <n v="59"/>
    <n v="1.8"/>
    <n v="742"/>
    <s v="NULL"/>
    <s v="NULL"/>
    <n v="1961"/>
    <s v="NULL"/>
    <n v="4"/>
    <s v="FUEL"/>
    <s v="FUEL"/>
    <s v="FUEL"/>
    <s v="NULL"/>
    <n v="30"/>
    <x v="2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7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5"/>
    <s v="New Resource 615 from 2434 CCCT gas/oil Adv 1x1"/>
    <s v="NULL"/>
    <n v="6376"/>
    <n v="290"/>
    <s v="NULL"/>
    <s v="NG1BajaN"/>
    <n v="59"/>
    <n v="1.8"/>
    <n v="742"/>
    <s v="NULL"/>
    <s v="NULL"/>
    <n v="1942"/>
    <s v="NULL"/>
    <n v="4"/>
    <s v="FUEL"/>
    <s v="FUEL"/>
    <s v="FUEL"/>
    <s v="NULL"/>
    <n v="30"/>
    <x v="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8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6"/>
    <s v="New Resource 616 from 2434 CCCT gas/oil Adv 1x1"/>
    <s v="NULL"/>
    <n v="6376"/>
    <n v="290"/>
    <s v="NULL"/>
    <s v="NG1BajaN"/>
    <n v="59"/>
    <n v="1.8"/>
    <n v="742"/>
    <s v="NULL"/>
    <s v="NULL"/>
    <n v="1942"/>
    <s v="NULL"/>
    <n v="4"/>
    <s v="FUEL"/>
    <s v="FUEL"/>
    <s v="FUEL"/>
    <s v="NULL"/>
    <n v="30"/>
    <x v="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09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7"/>
    <s v="New Resource 617 from 2434 CCCT gas/oil Adv 1x1"/>
    <s v="NULL"/>
    <n v="6359"/>
    <n v="290"/>
    <s v="NULL"/>
    <s v="NG1BajaN"/>
    <n v="59"/>
    <n v="1.8"/>
    <n v="742"/>
    <s v="NULL"/>
    <s v="NULL"/>
    <n v="1922"/>
    <s v="NULL"/>
    <n v="4"/>
    <s v="FUEL"/>
    <s v="FUEL"/>
    <s v="FUEL"/>
    <s v="NULL"/>
    <n v="30"/>
    <x v="1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0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18"/>
    <s v="New Resource 618 from 2434 CCCT gas/oil Adv 1x1"/>
    <s v="NULL"/>
    <n v="6359"/>
    <n v="290"/>
    <s v="NULL"/>
    <s v="NG1BajaN"/>
    <n v="59"/>
    <n v="1.8"/>
    <n v="742"/>
    <s v="NULL"/>
    <s v="NULL"/>
    <n v="1922"/>
    <s v="NULL"/>
    <n v="4"/>
    <s v="FUEL"/>
    <s v="FUEL"/>
    <s v="FUEL"/>
    <s v="NULL"/>
    <n v="30"/>
    <x v="1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Canada-Mexico"/>
    <s v="AREA"/>
    <s v="MX,Mexico,WECC,WECCCAMX,CCCT,NG,CCCT_NG,MX_CCCT_NG,Mexico_CCCT_NG,WECC_CCCT_NG,WECCCAMX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1"/>
    <s v="NULL"/>
    <n v="1"/>
    <n v="2434"/>
    <s v="NULL"/>
    <n v="526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290"/>
    <n v="266.8"/>
    <s v="NG"/>
  </r>
  <r>
    <b v="1"/>
    <s v="ANRN 661"/>
    <s v="New Resource 661 from 2448 SCCT Conv"/>
    <s v="NULL"/>
    <n v="9760"/>
    <n v="100"/>
    <s v="NULL"/>
    <s v="NG1BajaN"/>
    <n v="59"/>
    <n v="3.15"/>
    <n v="676"/>
    <s v="NULL"/>
    <s v="NULL"/>
    <n v="1399"/>
    <s v="NULL"/>
    <s v="FUEL"/>
    <s v="FUEL"/>
    <s v="FUEL"/>
    <s v="FUEL"/>
    <s v="NULL"/>
    <s v="FUEL"/>
    <x v="1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2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3"/>
    <s v="New Resource 663 from 2448 SCCT Conv"/>
    <s v="NULL"/>
    <n v="9720"/>
    <n v="100"/>
    <s v="NULL"/>
    <s v="NG1BajaN"/>
    <n v="59"/>
    <n v="3.15"/>
    <n v="676"/>
    <s v="NULL"/>
    <s v="NULL"/>
    <n v="1391"/>
    <s v="NULL"/>
    <s v="FUEL"/>
    <s v="FUEL"/>
    <s v="FUEL"/>
    <s v="FUEL"/>
    <s v="NULL"/>
    <s v="FUEL"/>
    <x v="2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3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4"/>
    <s v="New Resource 664 from 2448 SCCT Conv"/>
    <s v="NULL"/>
    <n v="9720"/>
    <n v="100"/>
    <s v="NULL"/>
    <s v="NG1BajaN"/>
    <n v="59"/>
    <n v="3.15"/>
    <n v="676"/>
    <s v="NULL"/>
    <s v="NULL"/>
    <n v="1391"/>
    <s v="NULL"/>
    <s v="FUEL"/>
    <s v="FUEL"/>
    <s v="FUEL"/>
    <s v="FUEL"/>
    <s v="NULL"/>
    <s v="FUEL"/>
    <x v="2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4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5"/>
    <s v="New Resource 665 from 2448 SCCT Conv"/>
    <s v="NULL"/>
    <n v="9680"/>
    <n v="100"/>
    <s v="NULL"/>
    <s v="NG1BajaN"/>
    <n v="59"/>
    <n v="3.15"/>
    <n v="676"/>
    <s v="NULL"/>
    <s v="NULL"/>
    <n v="1378"/>
    <s v="NULL"/>
    <s v="FUEL"/>
    <s v="FUEL"/>
    <s v="FUEL"/>
    <s v="FUEL"/>
    <s v="NULL"/>
    <s v="FUEL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5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6"/>
    <s v="New Resource 666 from 2448 SCCT Conv"/>
    <s v="NULL"/>
    <n v="9680"/>
    <n v="100"/>
    <s v="NULL"/>
    <s v="NG1BajaN"/>
    <n v="59"/>
    <n v="3.15"/>
    <n v="676"/>
    <s v="NULL"/>
    <s v="NULL"/>
    <n v="1378"/>
    <s v="NULL"/>
    <s v="FUEL"/>
    <s v="FUEL"/>
    <s v="FUEL"/>
    <s v="FUEL"/>
    <s v="NULL"/>
    <s v="FUEL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6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7"/>
    <s v="New Resource 667 from 2448 SCCT Conv"/>
    <s v="NULL"/>
    <n v="9640"/>
    <n v="100"/>
    <s v="NULL"/>
    <s v="NG1BajaN"/>
    <n v="59"/>
    <n v="3.15"/>
    <n v="676"/>
    <s v="NULL"/>
    <s v="NULL"/>
    <n v="1365"/>
    <s v="NULL"/>
    <s v="FUEL"/>
    <s v="FUEL"/>
    <s v="FUEL"/>
    <s v="FUEL"/>
    <s v="NULL"/>
    <s v="FUEL"/>
    <x v="1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7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668"/>
    <s v="New Resource 668 from 2448 SCCT Conv"/>
    <s v="NULL"/>
    <n v="9640"/>
    <n v="100"/>
    <s v="NULL"/>
    <s v="NG1BajaN"/>
    <n v="59"/>
    <n v="3.15"/>
    <n v="676"/>
    <s v="NULL"/>
    <s v="NULL"/>
    <n v="1365"/>
    <s v="NULL"/>
    <s v="FUEL"/>
    <s v="FUEL"/>
    <s v="FUEL"/>
    <s v="FUEL"/>
    <s v="NULL"/>
    <s v="FUEL"/>
    <x v="1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Canada-Mexico"/>
    <s v="AREA"/>
    <s v="MX,Mexico,WECC,WECCCAMX,SCCT,NG,SCCT_NG,MX_SCCT_NG,Mexico_SCCT_NG,WECC_SCCT_NG,WECCCAMX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8"/>
    <s v="NULL"/>
    <n v="1"/>
    <n v="2448"/>
    <s v="NULL"/>
    <n v="537"/>
    <s v="NULL"/>
    <s v="NULL"/>
    <s v="NULL"/>
    <s v="NULL"/>
    <s v="NULL"/>
    <s v="NULL"/>
    <n v="7"/>
    <n v="0"/>
    <s v="NULL"/>
    <n v="0"/>
    <s v="NULL"/>
    <s v="NULL"/>
    <s v="NULL"/>
    <s v="WECC_N_BajaCA"/>
    <x v="3"/>
    <n v="100"/>
    <n v="84"/>
    <s v="NG"/>
  </r>
  <r>
    <b v="1"/>
    <s v="ANRN 711"/>
    <s v="New Resource 711 from 2465 Solar PV"/>
    <s v="NULL"/>
    <n v="0"/>
    <n v="450"/>
    <s v="NULL"/>
    <s v="SUN"/>
    <n v="600"/>
    <n v="0"/>
    <n v="658"/>
    <s v="NULL"/>
    <s v="NULL"/>
    <n v="1080"/>
    <s v="NULL"/>
    <s v="mn_CA-Fresn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19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2"/>
    <s v="New Resource 712 from 2465 Solar PV"/>
    <s v="NULL"/>
    <n v="0"/>
    <n v="450"/>
    <s v="NULL"/>
    <s v="SUN"/>
    <n v="600"/>
    <n v="0"/>
    <n v="658"/>
    <s v="NULL"/>
    <s v="NULL"/>
    <n v="1086"/>
    <s v="NULL"/>
    <s v="mn_CA-Fresn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0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3"/>
    <s v="New Resource 713 from 2465 Solar PV"/>
    <s v="NULL"/>
    <n v="0"/>
    <n v="450"/>
    <s v="NULL"/>
    <s v="SUN"/>
    <n v="600"/>
    <n v="0"/>
    <n v="658"/>
    <s v="NULL"/>
    <s v="NULL"/>
    <n v="1108"/>
    <s v="NULL"/>
    <s v="mn_CA-Fresn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1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4"/>
    <s v="New Resource 714 from 2465 Solar PV"/>
    <s v="NULL"/>
    <n v="0"/>
    <n v="450"/>
    <s v="NULL"/>
    <s v="SUN"/>
    <n v="600"/>
    <n v="0"/>
    <n v="658"/>
    <s v="NULL"/>
    <s v="NULL"/>
    <n v="1200"/>
    <s v="NULL"/>
    <s v="mn_CA-Fresn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2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5"/>
    <s v="New Resource 715 from 2465 Solar PV"/>
    <s v="NULL"/>
    <n v="0"/>
    <n v="450"/>
    <s v="NULL"/>
    <s v="SUN"/>
    <n v="600"/>
    <n v="0"/>
    <n v="658"/>
    <s v="NULL"/>
    <s v="NULL"/>
    <n v="1190"/>
    <s v="NULL"/>
    <s v="mn_CA-Fresn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3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6"/>
    <s v="New Resource 716 from 2465 Solar PV"/>
    <s v="NULL"/>
    <n v="0"/>
    <n v="450"/>
    <s v="NULL"/>
    <s v="SUN"/>
    <n v="600"/>
    <n v="0"/>
    <n v="658"/>
    <s v="NULL"/>
    <s v="NULL"/>
    <n v="1179"/>
    <s v="NULL"/>
    <s v="mn_CA-Fresn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4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7"/>
    <s v="New Resource 717 from 2465 Solar PV"/>
    <s v="NULL"/>
    <n v="0"/>
    <n v="450"/>
    <s v="NULL"/>
    <s v="SUN"/>
    <n v="600"/>
    <n v="0"/>
    <n v="658"/>
    <s v="NULL"/>
    <s v="NULL"/>
    <n v="1170"/>
    <s v="NULL"/>
    <s v="mn_CA-Fresn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5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8"/>
    <s v="New Resource 718 from 2465 Solar PV"/>
    <s v="NULL"/>
    <n v="0"/>
    <n v="450"/>
    <s v="NULL"/>
    <s v="SUN"/>
    <n v="600"/>
    <n v="0"/>
    <n v="658"/>
    <s v="NULL"/>
    <s v="NULL"/>
    <n v="1160"/>
    <s v="NULL"/>
    <s v="mn_CA-Fresn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6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19"/>
    <s v="New Resource 719 from 2465 Solar PV"/>
    <s v="NULL"/>
    <n v="0"/>
    <n v="450"/>
    <s v="NULL"/>
    <s v="SUN"/>
    <n v="600"/>
    <n v="0"/>
    <n v="658"/>
    <s v="NULL"/>
    <s v="NULL"/>
    <n v="1148"/>
    <s v="NULL"/>
    <s v="mn_CA-Fresn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7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726"/>
    <s v="New Resource 726 from 2465 Solar PV"/>
    <s v="NULL"/>
    <n v="0"/>
    <n v="450"/>
    <s v="NULL"/>
    <s v="SUN"/>
    <n v="600"/>
    <n v="0"/>
    <n v="658"/>
    <s v="NULL"/>
    <s v="NULL"/>
    <n v="1059"/>
    <s v="NULL"/>
    <s v="mn_CA-Fresn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28"/>
    <b v="1"/>
    <n v="1"/>
    <n v="2465"/>
    <s v="NULL"/>
    <n v="551"/>
    <s v="NULL"/>
    <s v="NULL"/>
    <s v="NULL"/>
    <s v="NULL"/>
    <s v="NULL"/>
    <s v="NULL"/>
    <n v="10"/>
    <n v="0"/>
    <s v="NULL"/>
    <n v="0"/>
    <s v="NULL"/>
    <b v="1"/>
    <s v="NULL"/>
    <s v="WECC_CA_TIDC"/>
    <x v="2"/>
    <n v="450"/>
    <n v="94.5"/>
    <s v="SUN"/>
  </r>
  <r>
    <b v="1"/>
    <s v="ANRN 938"/>
    <s v="New Resource 938 from 2509 SCCT Adv"/>
    <s v="NULL"/>
    <n v="8907"/>
    <n v="237"/>
    <s v="NULL"/>
    <s v="NG1CO"/>
    <n v="618"/>
    <n v="9.6300000000000008"/>
    <n v="421"/>
    <s v="NULL"/>
    <s v="NULL"/>
    <n v="1075"/>
    <s v="NULL"/>
    <n v="6.5"/>
    <s v="FUEL"/>
    <n v="0"/>
    <n v="0"/>
    <s v="NULL"/>
    <n v="10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29"/>
    <s v="NULL"/>
    <n v="1"/>
    <n v="2509"/>
    <s v="NULL"/>
    <n v="577"/>
    <s v="NULL"/>
    <s v="NULL"/>
    <s v="NULL"/>
    <s v="NULL"/>
    <s v="NULL"/>
    <s v="NULL"/>
    <n v="2"/>
    <n v="0"/>
    <s v="NULL"/>
    <n v="0"/>
    <s v="NULL"/>
    <s v="NULL"/>
    <s v="NULL"/>
    <s v="WECC_WAPA_CO"/>
    <x v="0"/>
    <n v="237"/>
    <n v="212.11500000000001"/>
    <s v="NG"/>
  </r>
  <r>
    <b v="1"/>
    <s v="ANRN 939"/>
    <s v="New Resource 939 from 2509 SCCT Adv"/>
    <s v="NULL"/>
    <n v="8729"/>
    <n v="237"/>
    <s v="NULL"/>
    <s v="NG1CO"/>
    <n v="618"/>
    <n v="9.6300000000000008"/>
    <n v="421"/>
    <s v="NULL"/>
    <s v="NULL"/>
    <n v="1063"/>
    <s v="NULL"/>
    <n v="6.5"/>
    <s v="FUEL"/>
    <n v="0"/>
    <n v="0"/>
    <s v="NULL"/>
    <n v="10"/>
    <x v="1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30"/>
    <s v="NULL"/>
    <n v="1"/>
    <n v="2509"/>
    <s v="NULL"/>
    <n v="577"/>
    <s v="NULL"/>
    <s v="NULL"/>
    <s v="NULL"/>
    <s v="NULL"/>
    <s v="NULL"/>
    <s v="NULL"/>
    <n v="2"/>
    <n v="0"/>
    <s v="NULL"/>
    <n v="0"/>
    <s v="NULL"/>
    <s v="NULL"/>
    <s v="NULL"/>
    <s v="WECC_WAPA_CO"/>
    <x v="0"/>
    <n v="237"/>
    <n v="212.11500000000001"/>
    <s v="NG"/>
  </r>
  <r>
    <b v="1"/>
    <s v="ANRN 941"/>
    <s v="New Resource 941 from 2510 Wind"/>
    <s v="NULL"/>
    <n v="0"/>
    <n v="1000"/>
    <s v="NULL"/>
    <s v="WND"/>
    <n v="618"/>
    <n v="0"/>
    <n v="868"/>
    <s v="NULL"/>
    <s v="NULL"/>
    <n v="1177"/>
    <s v="NULL"/>
    <s v="hr_Wind_FOR|CO_1_Medium|2009"/>
    <s v="FUE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3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31"/>
    <b v="1"/>
    <n v="0.80021799999999998"/>
    <n v="2510"/>
    <s v="NULL"/>
    <n v="578"/>
    <s v="NULL"/>
    <s v="NULL"/>
    <s v="NULL"/>
    <s v="NULL"/>
    <s v="NULL"/>
    <s v="NULL"/>
    <n v="19"/>
    <n v="0"/>
    <s v="NULL"/>
    <n v="0"/>
    <s v="NULL"/>
    <b v="1"/>
    <s v="NULL"/>
    <s v="WECC_WAPA_CO"/>
    <x v="0"/>
    <n v="800.21799999999996"/>
    <n v="256.06975999999997"/>
    <s v="WND"/>
  </r>
  <r>
    <b v="1"/>
    <s v="ANRN 942"/>
    <s v="New Resource 942 from 2510 Wind"/>
    <s v="NULL"/>
    <n v="0"/>
    <n v="1000"/>
    <s v="NULL"/>
    <s v="WND"/>
    <n v="618"/>
    <n v="0"/>
    <n v="868"/>
    <s v="NULL"/>
    <s v="NULL"/>
    <n v="1240"/>
    <s v="NULL"/>
    <s v="hr_Wind_FOR|CO_1_Medium|2009"/>
    <s v="FUE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3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32"/>
    <b v="1"/>
    <n v="1"/>
    <n v="2510"/>
    <s v="NULL"/>
    <n v="578"/>
    <s v="NULL"/>
    <s v="NULL"/>
    <s v="NULL"/>
    <s v="NULL"/>
    <s v="NULL"/>
    <s v="NULL"/>
    <n v="19"/>
    <n v="0"/>
    <s v="NULL"/>
    <n v="0"/>
    <s v="NULL"/>
    <b v="1"/>
    <s v="NULL"/>
    <s v="WECC_WAPA_CO"/>
    <x v="0"/>
    <n v="1000"/>
    <n v="320"/>
    <s v="WND"/>
  </r>
  <r>
    <b v="1"/>
    <s v="ANRN 946"/>
    <s v="New Resource 946 from 2510 Wind"/>
    <s v="NULL"/>
    <n v="0"/>
    <n v="1000"/>
    <s v="NULL"/>
    <s v="WND"/>
    <n v="618"/>
    <n v="0"/>
    <n v="868"/>
    <s v="NULL"/>
    <s v="NULL"/>
    <n v="1340"/>
    <s v="NULL"/>
    <s v="hr_Wind_FOR|CO_1_Medium|2009"/>
    <s v="FUE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3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33"/>
    <b v="1"/>
    <n v="0.21538299999999999"/>
    <n v="2510"/>
    <s v="NULL"/>
    <n v="578"/>
    <s v="NULL"/>
    <s v="NULL"/>
    <s v="NULL"/>
    <s v="NULL"/>
    <s v="NULL"/>
    <s v="NULL"/>
    <n v="19"/>
    <n v="0"/>
    <s v="NULL"/>
    <n v="0"/>
    <s v="NULL"/>
    <b v="1"/>
    <s v="NULL"/>
    <s v="WECC_WAPA_CO"/>
    <x v="0"/>
    <n v="215.38299999999998"/>
    <n v="68.92255999999999"/>
    <s v="WND"/>
  </r>
  <r>
    <b v="1"/>
    <s v="ANRN 949"/>
    <s v="New Resource 949 from 2510 Wind"/>
    <s v="NULL"/>
    <n v="0"/>
    <n v="1000"/>
    <s v="NULL"/>
    <s v="WND"/>
    <n v="618"/>
    <n v="0"/>
    <n v="868"/>
    <s v="NULL"/>
    <s v="NULL"/>
    <n v="1303"/>
    <s v="NULL"/>
    <s v="hr_Wind_FOR|CO_1_Medium|2009"/>
    <s v="FUE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3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34"/>
    <b v="1"/>
    <n v="1"/>
    <n v="2510"/>
    <s v="NULL"/>
    <n v="578"/>
    <s v="NULL"/>
    <s v="NULL"/>
    <s v="NULL"/>
    <s v="NULL"/>
    <s v="NULL"/>
    <s v="NULL"/>
    <n v="19"/>
    <n v="0"/>
    <s v="NULL"/>
    <n v="0"/>
    <s v="NULL"/>
    <b v="1"/>
    <s v="NULL"/>
    <s v="WECC_WAPA_CO"/>
    <x v="0"/>
    <n v="1000"/>
    <n v="320"/>
    <s v="WND"/>
  </r>
  <r>
    <b v="1"/>
    <s v="ANRN 950"/>
    <s v="New Resource 950 from 2510 Wind"/>
    <s v="NULL"/>
    <n v="0"/>
    <n v="1000"/>
    <s v="NULL"/>
    <s v="WND"/>
    <n v="618"/>
    <n v="0"/>
    <n v="868"/>
    <s v="NULL"/>
    <s v="NULL"/>
    <n v="1290"/>
    <s v="NULL"/>
    <s v="hr_Wind_FOR|CO_1_Medium|2009"/>
    <s v="FUE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3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35"/>
    <b v="1"/>
    <n v="1"/>
    <n v="2510"/>
    <s v="NULL"/>
    <n v="578"/>
    <s v="NULL"/>
    <s v="NULL"/>
    <s v="NULL"/>
    <s v="NULL"/>
    <s v="NULL"/>
    <s v="NULL"/>
    <n v="19"/>
    <n v="0"/>
    <s v="NULL"/>
    <n v="0"/>
    <s v="NULL"/>
    <b v="1"/>
    <s v="NULL"/>
    <s v="WECC_WAPA_CO"/>
    <x v="0"/>
    <n v="1000"/>
    <n v="320"/>
    <s v="WND"/>
  </r>
  <r>
    <b v="1"/>
    <s v="ANRN 972"/>
    <s v="New Resource 972 from 2513 CCCT gas/oil Adv"/>
    <s v="NULL"/>
    <n v="6217"/>
    <n v="429"/>
    <s v="NULL"/>
    <s v="NG1WY"/>
    <n v="619"/>
    <n v="1.8"/>
    <n v="499"/>
    <s v="NULL"/>
    <s v="NULL"/>
    <n v="1335"/>
    <s v="NULL"/>
    <n v="4"/>
    <s v="FUEL"/>
    <s v="FUEL"/>
    <s v="FUEL"/>
    <s v="NULL"/>
    <n v="30"/>
    <x v="1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default"/>
    <s v="AREA"/>
    <s v="CPP_NewSourceComp_WY,WY,Mountain,WECC,WECCRMRG,CCCT,NG,CCCT_NG,WY_CCCT_NG,Mountain_CCCT_NG,WECC_CCCT_NG,WECCRMRG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36"/>
    <s v="NULL"/>
    <n v="1"/>
    <n v="2513"/>
    <s v="NULL"/>
    <n v="579"/>
    <s v="NULL"/>
    <s v="NULL"/>
    <s v="NULL"/>
    <s v="NULL"/>
    <s v="NULL"/>
    <s v="NULL"/>
    <n v="2"/>
    <n v="0"/>
    <s v="NULL"/>
    <n v="0"/>
    <s v="NULL"/>
    <s v="NULL"/>
    <s v="NULL"/>
    <s v="WECC_WAPA_WY"/>
    <x v="0"/>
    <n v="429"/>
    <n v="394.68"/>
    <s v="NG"/>
  </r>
  <r>
    <b v="1"/>
    <s v="ANRN 973"/>
    <s v="New Resource 973 from 2513 CCCT gas/oil Adv"/>
    <s v="NULL"/>
    <n v="6217"/>
    <n v="429"/>
    <s v="NULL"/>
    <s v="NG1WY"/>
    <n v="619"/>
    <n v="1.8"/>
    <n v="499"/>
    <s v="NULL"/>
    <s v="NULL"/>
    <n v="1335"/>
    <s v="NULL"/>
    <n v="4"/>
    <s v="FUEL"/>
    <s v="FUEL"/>
    <s v="FUEL"/>
    <s v="NULL"/>
    <n v="30"/>
    <x v="1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default"/>
    <s v="AREA"/>
    <s v="CPP_NewSourceComp_WY,WY,Mountain,WECC,WECCRMRG,CCCT,NG,CCCT_NG,WY_CCCT_NG,Mountain_CCCT_NG,WECC_CCCT_NG,WECCRMRG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37"/>
    <s v="NULL"/>
    <n v="1"/>
    <n v="2513"/>
    <s v="NULL"/>
    <n v="579"/>
    <s v="NULL"/>
    <s v="NULL"/>
    <s v="NULL"/>
    <s v="NULL"/>
    <s v="NULL"/>
    <s v="NULL"/>
    <n v="2"/>
    <n v="0"/>
    <s v="NULL"/>
    <n v="0"/>
    <s v="NULL"/>
    <s v="NULL"/>
    <s v="NULL"/>
    <s v="WECC_WAPA_WY"/>
    <x v="0"/>
    <n v="429"/>
    <n v="394.68"/>
    <s v="NG"/>
  </r>
  <r>
    <b v="1"/>
    <s v="ANRN 988"/>
    <s v="New Resource 988 from 2514 SCCT Adv"/>
    <s v="NULL"/>
    <n v="9086"/>
    <n v="237"/>
    <s v="NULL"/>
    <s v="NG1WY"/>
    <n v="619"/>
    <n v="9.6300000000000008"/>
    <n v="313"/>
    <s v="NULL"/>
    <s v="NULL"/>
    <n v="808"/>
    <s v="NULL"/>
    <n v="6.5"/>
    <s v="FUEL"/>
    <n v="0"/>
    <n v="0"/>
    <s v="NULL"/>
    <n v="10"/>
    <x v="2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WY,WY,Mountain,WECC,WECCRMRG,SCCT,NG,SCCT_NG,WY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38"/>
    <s v="NULL"/>
    <n v="1"/>
    <n v="2514"/>
    <s v="NULL"/>
    <n v="580"/>
    <s v="NULL"/>
    <s v="NULL"/>
    <s v="NULL"/>
    <s v="NULL"/>
    <s v="NULL"/>
    <s v="NULL"/>
    <n v="2"/>
    <n v="0"/>
    <s v="NULL"/>
    <n v="0"/>
    <s v="NULL"/>
    <s v="NULL"/>
    <s v="NULL"/>
    <s v="WECC_WAPA_WY"/>
    <x v="0"/>
    <n v="237"/>
    <n v="212.11500000000001"/>
    <s v="NG"/>
  </r>
  <r>
    <b v="1"/>
    <s v="ANRN 990"/>
    <s v="New Resource 990 from 2514 SCCT Adv"/>
    <s v="NULL"/>
    <n v="8907"/>
    <n v="237"/>
    <s v="NULL"/>
    <s v="NG1WY"/>
    <n v="619"/>
    <n v="9.6300000000000008"/>
    <n v="313"/>
    <s v="NULL"/>
    <s v="NULL"/>
    <n v="800"/>
    <s v="NULL"/>
    <n v="6.5"/>
    <s v="FUEL"/>
    <n v="0"/>
    <n v="0"/>
    <s v="NULL"/>
    <n v="10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WY,WY,Mountain,WECC,WECCRMRG,SCCT,NG,SCCT_NG,WY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NULL"/>
    <n v="42005339"/>
    <s v="NULL"/>
    <n v="1"/>
    <n v="2514"/>
    <s v="NULL"/>
    <n v="580"/>
    <s v="NULL"/>
    <s v="NULL"/>
    <s v="NULL"/>
    <s v="NULL"/>
    <s v="NULL"/>
    <s v="NULL"/>
    <n v="2"/>
    <n v="0"/>
    <s v="NULL"/>
    <n v="0"/>
    <s v="NULL"/>
    <s v="NULL"/>
    <s v="NULL"/>
    <s v="WECC_WAPA_WY"/>
    <x v="0"/>
    <n v="237"/>
    <n v="212.11500000000001"/>
    <s v="NG"/>
  </r>
  <r>
    <b v="1"/>
    <s v="ANRN 1014"/>
    <s v="New Resource 1014 from 2515 Wind"/>
    <s v="NULL"/>
    <n v="0"/>
    <n v="1000"/>
    <s v="NULL"/>
    <s v="WND"/>
    <n v="619"/>
    <n v="0"/>
    <n v="952"/>
    <s v="NULL"/>
    <s v="NULL"/>
    <n v="1430"/>
    <s v="NULL"/>
    <s v="hr_Wind_MT100|Game1"/>
    <s v="FUE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0"/>
    <b v="1"/>
    <n v="1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1000"/>
    <n v="340"/>
    <s v="WND"/>
  </r>
  <r>
    <b v="1"/>
    <s v="ANRN 1015"/>
    <s v="New Resource 1015 from 2515 Wind"/>
    <s v="NULL"/>
    <n v="0"/>
    <n v="1000"/>
    <s v="NULL"/>
    <s v="WND"/>
    <n v="619"/>
    <n v="0"/>
    <n v="952"/>
    <s v="NULL"/>
    <s v="NULL"/>
    <n v="1415"/>
    <s v="NULL"/>
    <s v="hr_Wind_MT100|Game1"/>
    <s v="FUE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1"/>
    <b v="1"/>
    <n v="1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1000"/>
    <n v="340"/>
    <s v="WND"/>
  </r>
  <r>
    <b v="1"/>
    <s v="ANRN 1019"/>
    <s v="New Resource 1019 from 2515 Wind"/>
    <s v="NULL"/>
    <n v="0"/>
    <n v="1000"/>
    <s v="NULL"/>
    <s v="WND"/>
    <n v="619"/>
    <n v="0"/>
    <n v="952"/>
    <s v="NULL"/>
    <s v="NULL"/>
    <n v="1356"/>
    <s v="NULL"/>
    <s v="hr_Wind_MT100|Game1"/>
    <s v="FUE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2"/>
    <b v="1"/>
    <n v="0.40085999999999999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400.86"/>
    <n v="136.29240000000001"/>
    <s v="WND"/>
  </r>
  <r>
    <b v="1"/>
    <s v="ANRN 1020"/>
    <s v="New Resource 1020 from 2515 Wind"/>
    <s v="NULL"/>
    <n v="0"/>
    <n v="1000"/>
    <s v="NULL"/>
    <s v="WND"/>
    <n v="619"/>
    <n v="0"/>
    <n v="952"/>
    <s v="NULL"/>
    <s v="NULL"/>
    <n v="1341"/>
    <s v="NULL"/>
    <s v="hr_Wind_MT100|Game1"/>
    <s v="FUE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3"/>
    <b v="1"/>
    <n v="4.2212E-2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42.211999999999996"/>
    <n v="14.352079999999999"/>
    <s v="WND"/>
  </r>
  <r>
    <b v="1"/>
    <s v="ANRN 1021"/>
    <s v="New Resource 1021 from 2515 Wind"/>
    <s v="NULL"/>
    <n v="0"/>
    <n v="1000"/>
    <s v="NULL"/>
    <s v="WND"/>
    <n v="619"/>
    <n v="0"/>
    <n v="952"/>
    <s v="NULL"/>
    <s v="NULL"/>
    <n v="1327"/>
    <s v="NULL"/>
    <s v="hr_Wind_MT100|Game1"/>
    <s v="FUE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4"/>
    <b v="1"/>
    <n v="0.22062799999999999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220.62799999999999"/>
    <n v="75.01352"/>
    <s v="WND"/>
  </r>
  <r>
    <b v="1"/>
    <s v="ANRN 1022"/>
    <s v="New Resource 1022 from 2515 Wind"/>
    <s v="NULL"/>
    <n v="0"/>
    <n v="1000"/>
    <s v="NULL"/>
    <s v="WND"/>
    <n v="619"/>
    <n v="0"/>
    <n v="952"/>
    <s v="NULL"/>
    <s v="NULL"/>
    <n v="1312"/>
    <s v="NULL"/>
    <s v="hr_Wind_MT100|Game1"/>
    <s v="FUE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5"/>
    <b v="1"/>
    <n v="0.54183499999999996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541.83499999999992"/>
    <n v="184.22389999999999"/>
    <s v="WND"/>
  </r>
  <r>
    <b v="1"/>
    <s v="ANRN 1024"/>
    <s v="New Resource 1024 from 2515 Wind"/>
    <s v="NULL"/>
    <n v="0"/>
    <n v="1000"/>
    <s v="NULL"/>
    <s v="WND"/>
    <n v="619"/>
    <n v="0"/>
    <n v="952"/>
    <s v="NULL"/>
    <s v="NULL"/>
    <n v="1284"/>
    <s v="NULL"/>
    <s v="hr_Wind_MT100|Game1"/>
    <s v="FUE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6"/>
    <b v="1"/>
    <n v="5.2018000000000002E-2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52.018000000000001"/>
    <n v="17.686120000000003"/>
    <s v="WND"/>
  </r>
  <r>
    <b v="1"/>
    <s v="ANRN 1025"/>
    <s v="New Resource 1025 from 2515 Wind"/>
    <s v="NULL"/>
    <n v="0"/>
    <n v="1000"/>
    <s v="NULL"/>
    <s v="WND"/>
    <n v="619"/>
    <n v="0"/>
    <n v="952"/>
    <s v="NULL"/>
    <s v="NULL"/>
    <n v="1271"/>
    <s v="NULL"/>
    <s v="hr_Wind_MT100|Game1"/>
    <s v="FUE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7"/>
    <b v="1"/>
    <n v="1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1000"/>
    <n v="340"/>
    <s v="WND"/>
  </r>
  <r>
    <b v="1"/>
    <s v="ANRN 1030"/>
    <s v="New Resource 1030 from 2515 Wind"/>
    <s v="NULL"/>
    <n v="0"/>
    <n v="1000"/>
    <s v="NULL"/>
    <s v="WND"/>
    <n v="619"/>
    <n v="0"/>
    <n v="952"/>
    <s v="NULL"/>
    <s v="NULL"/>
    <n v="1203"/>
    <s v="NULL"/>
    <s v="hr_Wind_MT100|Game1"/>
    <s v="FUEL"/>
    <s v="FUEL"/>
    <n v="1"/>
    <s v="NULL"/>
    <s v="FUEL"/>
    <x v="1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RMRG,WT,WND,WT_WND,WY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6.409999999999997"/>
    <s v="NULL"/>
    <s v="NULL"/>
    <s v="NULL"/>
    <s v="NULL"/>
    <s v="NULL"/>
    <s v="NULL"/>
    <b v="0"/>
    <s v="NULL"/>
    <n v="0.3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48"/>
    <b v="1"/>
    <n v="0.42742200000000002"/>
    <n v="2515"/>
    <s v="NULL"/>
    <n v="581"/>
    <s v="NULL"/>
    <s v="NULL"/>
    <s v="NULL"/>
    <s v="NULL"/>
    <s v="NULL"/>
    <s v="NULL"/>
    <n v="5"/>
    <n v="0"/>
    <s v="NULL"/>
    <n v="0"/>
    <s v="NULL"/>
    <b v="1"/>
    <s v="NULL"/>
    <s v="WECC_WAPA_WY"/>
    <x v="0"/>
    <n v="427.42200000000003"/>
    <n v="145.32348000000002"/>
    <s v="WND"/>
  </r>
  <r>
    <b v="1"/>
    <s v="ANRN 1033"/>
    <s v="New Resource 1033 from 2518 CCCT gas/oil Adv"/>
    <s v="NULL"/>
    <n v="6233"/>
    <n v="429"/>
    <s v="NULL"/>
    <s v="NG1AZ"/>
    <n v="620"/>
    <n v="1.8"/>
    <n v="543"/>
    <s v="NULL"/>
    <s v="NULL"/>
    <n v="1468"/>
    <s v="NULL"/>
    <n v="4"/>
    <s v="FUEL"/>
    <s v="FUEL"/>
    <s v="FUEL"/>
    <s v="NULL"/>
    <n v="30"/>
    <x v="3"/>
    <d v="2046-12-31T00:00:00"/>
    <s v="FUEL"/>
    <s v="NULL"/>
    <s v="NULL"/>
    <s v="NULL"/>
    <n v="4"/>
    <n v="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CCCT"/>
    <s v="default"/>
    <s v="AREA"/>
    <s v="CPP_NewSourceComp_AZ,AZ,Mountain,WECC,WECCSRSG,CCCT,NG,CCCT_NG,AZ_CCCT_NG,Mountain_CCCT_NG,WECC_CCCT_NG,WECCSRSG_C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9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SWRSG_RegUp,SWRSG_RegDown"/>
    <s v="NULL"/>
    <s v="NULL"/>
    <s v="NULL"/>
    <n v="42005349"/>
    <s v="NULL"/>
    <n v="1"/>
    <n v="2518"/>
    <s v="NULL"/>
    <n v="582"/>
    <s v="NULL"/>
    <s v="NULL"/>
    <s v="NULL"/>
    <s v="NULL"/>
    <s v="NULL"/>
    <s v="NULL"/>
    <n v="1"/>
    <n v="0"/>
    <s v="NULL"/>
    <n v="0"/>
    <s v="NULL"/>
    <s v="NULL"/>
    <s v="NULL"/>
    <s v="WECC_WAPA_LwrCO"/>
    <x v="4"/>
    <n v="429"/>
    <n v="394.68"/>
    <s v="NG"/>
  </r>
  <r>
    <b v="1"/>
    <s v="ANRN 1038"/>
    <s v="New Resource 1038 from 2519 SCCT Adv"/>
    <s v="NULL"/>
    <n v="8907"/>
    <n v="237"/>
    <s v="NULL"/>
    <s v="NG1AZ"/>
    <n v="620"/>
    <n v="9.6300000000000008"/>
    <n v="348"/>
    <s v="NULL"/>
    <s v="NULL"/>
    <n v="887"/>
    <s v="NULL"/>
    <n v="6.5"/>
    <s v="FUEL"/>
    <n v="0"/>
    <n v="0"/>
    <s v="NULL"/>
    <n v="10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AZ,AZ,Mountain,WECC,WECCSRSG,SCCT,NG,SCCT_NG,AZ_SCCT_NG,Mountain_SCCT_NG,WECC_SCCT_NG,WECCSRS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SWRSG_RegUp,SWRSG_RegDown"/>
    <s v="NULL"/>
    <s v="NULL"/>
    <s v="NULL"/>
    <n v="42005350"/>
    <s v="NULL"/>
    <n v="1"/>
    <n v="2519"/>
    <s v="NULL"/>
    <n v="583"/>
    <s v="NULL"/>
    <s v="NULL"/>
    <s v="NULL"/>
    <s v="NULL"/>
    <s v="NULL"/>
    <s v="NULL"/>
    <n v="2"/>
    <n v="0"/>
    <s v="NULL"/>
    <n v="0"/>
    <s v="NULL"/>
    <s v="NULL"/>
    <s v="NULL"/>
    <s v="WECC_WAPA_LwrCO"/>
    <x v="4"/>
    <n v="237"/>
    <n v="212.11500000000001"/>
    <s v="NG"/>
  </r>
  <r>
    <b v="1"/>
    <s v="ANRN 1039"/>
    <s v="New Resource 1039 from 2519 SCCT Adv"/>
    <s v="NULL"/>
    <n v="8729"/>
    <n v="237"/>
    <s v="NULL"/>
    <s v="NG1AZ"/>
    <n v="620"/>
    <n v="9.6300000000000008"/>
    <n v="348"/>
    <s v="NULL"/>
    <s v="NULL"/>
    <n v="878"/>
    <s v="NULL"/>
    <n v="6.5"/>
    <s v="FUEL"/>
    <n v="0"/>
    <n v="0"/>
    <s v="NULL"/>
    <n v="10"/>
    <x v="1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AZ,AZ,Mountain,WECC,WECCSRSG,SCCT,NG,SCCT_NG,AZ_SCCT_NG,Mountain_SCCT_NG,WECC_SCCT_NG,WECCSRS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SWRSG_RegUp,SWRSG_RegDown"/>
    <s v="NULL"/>
    <s v="NULL"/>
    <s v="NULL"/>
    <n v="42005351"/>
    <s v="NULL"/>
    <n v="1"/>
    <n v="2519"/>
    <s v="NULL"/>
    <n v="583"/>
    <s v="NULL"/>
    <s v="NULL"/>
    <s v="NULL"/>
    <s v="NULL"/>
    <s v="NULL"/>
    <s v="NULL"/>
    <n v="2"/>
    <n v="0"/>
    <s v="NULL"/>
    <n v="0"/>
    <s v="NULL"/>
    <s v="NULL"/>
    <s v="NULL"/>
    <s v="WECC_WAPA_LwrCO"/>
    <x v="4"/>
    <n v="237"/>
    <n v="212.11500000000001"/>
    <s v="NG"/>
  </r>
  <r>
    <b v="1"/>
    <s v="ANRN 1043"/>
    <s v="New Resource 1043 from 2520 Wind"/>
    <s v="NULL"/>
    <n v="0"/>
    <n v="1700"/>
    <s v="NULL"/>
    <s v="WND"/>
    <n v="620"/>
    <n v="0"/>
    <n v="1497"/>
    <s v="NULL"/>
    <s v="NULL"/>
    <n v="2381"/>
    <s v="NULL"/>
    <s v="hr_Wind_FOR|NV_2_Medium|2009"/>
    <s v="FUE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4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2"/>
    <b v="1"/>
    <n v="0.21348600000000001"/>
    <n v="2520"/>
    <s v="NULL"/>
    <n v="584"/>
    <s v="NULL"/>
    <s v="NULL"/>
    <s v="NULL"/>
    <s v="NULL"/>
    <s v="NULL"/>
    <s v="NULL"/>
    <n v="2"/>
    <n v="0"/>
    <s v="NULL"/>
    <n v="0"/>
    <s v="NULL"/>
    <b v="1"/>
    <s v="NULL"/>
    <s v="WECC_WAPA_LwrCO"/>
    <x v="4"/>
    <n v="362.92619999999999"/>
    <n v="159.68752799999999"/>
    <s v="WND"/>
  </r>
  <r>
    <b v="1"/>
    <s v="ANRN 1044"/>
    <s v="New Resource 1044 from 2520 Wind"/>
    <s v="NULL"/>
    <n v="0"/>
    <n v="1700"/>
    <s v="NULL"/>
    <s v="WND"/>
    <n v="620"/>
    <n v="0"/>
    <n v="1497"/>
    <s v="NULL"/>
    <s v="NULL"/>
    <n v="2357"/>
    <s v="NULL"/>
    <s v="hr_Wind_FOR|NV_2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4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3"/>
    <b v="1"/>
    <n v="1"/>
    <n v="2520"/>
    <s v="NULL"/>
    <n v="584"/>
    <s v="NULL"/>
    <s v="NULL"/>
    <s v="NULL"/>
    <s v="NULL"/>
    <s v="NULL"/>
    <s v="NULL"/>
    <n v="2"/>
    <n v="0"/>
    <s v="NULL"/>
    <n v="0"/>
    <s v="NULL"/>
    <b v="1"/>
    <s v="NULL"/>
    <s v="WECC_WAPA_LwrCO"/>
    <x v="4"/>
    <n v="1700"/>
    <n v="748"/>
    <s v="WND"/>
  </r>
  <r>
    <b v="1"/>
    <s v="ANRN 1047"/>
    <s v="New Resource 1047 from 2520 Wind"/>
    <s v="NULL"/>
    <n v="0"/>
    <n v="1700"/>
    <s v="NULL"/>
    <s v="WND"/>
    <n v="620"/>
    <n v="0"/>
    <n v="1497"/>
    <s v="NULL"/>
    <s v="NULL"/>
    <n v="2293"/>
    <s v="NULL"/>
    <s v="hr_Wind_FOR|NV_2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44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4"/>
    <b v="1"/>
    <n v="0.78651400000000005"/>
    <n v="2520"/>
    <s v="NULL"/>
    <n v="584"/>
    <s v="NULL"/>
    <s v="NULL"/>
    <s v="NULL"/>
    <s v="NULL"/>
    <s v="NULL"/>
    <s v="NULL"/>
    <n v="2"/>
    <n v="0"/>
    <s v="NULL"/>
    <n v="0"/>
    <s v="NULL"/>
    <b v="1"/>
    <s v="NULL"/>
    <s v="WECC_WAPA_LwrCO"/>
    <x v="4"/>
    <n v="1337.0738000000001"/>
    <n v="588.31247200000007"/>
    <s v="WND"/>
  </r>
  <r>
    <b v="1"/>
    <s v="ANRN 1091"/>
    <s v="New Resource 1091 from 2526 Solar PV"/>
    <s v="NULL"/>
    <n v="0"/>
    <n v="150"/>
    <s v="NULL"/>
    <s v="SUN"/>
    <n v="622"/>
    <n v="0"/>
    <n v="412"/>
    <s v="NULL"/>
    <s v="NULL"/>
    <n v="572"/>
    <s v="NULL"/>
    <s v="mn_NV-LasVegas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V,RPS_NV_Sun,CPP_NV,CPP_NewSourceComp_NV,NV,Mountain,WECC,WECCNWPP,OtherTech,SUN,OtherTech_SUN,NV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5"/>
    <b v="1"/>
    <n v="3.7321E-2"/>
    <n v="2526"/>
    <s v="NULL"/>
    <n v="588"/>
    <s v="NULL"/>
    <s v="NULL"/>
    <s v="NULL"/>
    <s v="NULL"/>
    <s v="NULL"/>
    <s v="NULL"/>
    <n v="10"/>
    <n v="0"/>
    <s v="NULL"/>
    <n v="0"/>
    <s v="NULL"/>
    <b v="1"/>
    <s v="NULL"/>
    <s v="WECC_VEA"/>
    <x v="0"/>
    <n v="5.5981500000000004"/>
    <n v="1.0076670000000001"/>
    <s v="SUN"/>
  </r>
  <r>
    <b v="1"/>
    <s v="ANRN 1092"/>
    <s v="New Resource 1092 from 2526 Solar PV"/>
    <s v="NULL"/>
    <n v="0"/>
    <n v="150"/>
    <s v="NULL"/>
    <s v="SUN"/>
    <n v="622"/>
    <n v="0"/>
    <n v="412"/>
    <s v="NULL"/>
    <s v="NULL"/>
    <n v="592"/>
    <s v="NULL"/>
    <s v="mn_NV-LasVegas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V,RPS_NV_Sun,CPP_NV,CPP_NewSourceComp_NV,NV,Mountain,WECC,WECCNWPP,OtherTech,SUN,OtherTech_SUN,NV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6"/>
    <b v="1"/>
    <n v="3.7229999999999999E-2"/>
    <n v="2526"/>
    <s v="NULL"/>
    <n v="588"/>
    <s v="NULL"/>
    <s v="NULL"/>
    <s v="NULL"/>
    <s v="NULL"/>
    <s v="NULL"/>
    <s v="NULL"/>
    <n v="10"/>
    <n v="0"/>
    <s v="NULL"/>
    <n v="0"/>
    <s v="NULL"/>
    <b v="1"/>
    <s v="NULL"/>
    <s v="WECC_VEA"/>
    <x v="0"/>
    <n v="5.5845000000000002"/>
    <n v="1.0052099999999999"/>
    <s v="SUN"/>
  </r>
  <r>
    <b v="1"/>
    <s v="ANRN 1151"/>
    <s v="New Resource 1151 from 2532 Solar PV"/>
    <s v="NULL"/>
    <n v="0"/>
    <n v="1000"/>
    <s v="NULL"/>
    <s v="SUN"/>
    <n v="625"/>
    <n v="0"/>
    <n v="626"/>
    <s v="NULL"/>
    <s v="NULL"/>
    <n v="1066"/>
    <s v="NULL"/>
    <s v="mn_AZ-Phoenix_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7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52"/>
    <s v="New Resource 1152 from 2532 Solar PV"/>
    <s v="NULL"/>
    <n v="0"/>
    <n v="1000"/>
    <s v="NULL"/>
    <s v="SUN"/>
    <n v="625"/>
    <n v="0"/>
    <n v="626"/>
    <s v="NULL"/>
    <s v="NULL"/>
    <n v="1053"/>
    <s v="NULL"/>
    <s v="mn_AZ-Phoenix_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8"/>
    <b v="1"/>
    <n v="0.99999899999999997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999.99900000000002"/>
    <n v="209.99978999999999"/>
    <s v="SUN"/>
  </r>
  <r>
    <b v="1"/>
    <s v="ANRN 1155"/>
    <s v="New Resource 1155 from 2532 Solar PV"/>
    <s v="NULL"/>
    <n v="0"/>
    <n v="1000"/>
    <s v="NULL"/>
    <s v="SUN"/>
    <n v="625"/>
    <n v="0"/>
    <n v="626"/>
    <s v="NULL"/>
    <s v="NULL"/>
    <n v="1015"/>
    <s v="NULL"/>
    <s v="mn_AZ-Phoenix_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59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56"/>
    <s v="New Resource 1156 from 2532 Solar PV"/>
    <s v="NULL"/>
    <n v="0"/>
    <n v="1000"/>
    <s v="NULL"/>
    <s v="SUN"/>
    <n v="625"/>
    <n v="0"/>
    <n v="626"/>
    <s v="NULL"/>
    <s v="NULL"/>
    <n v="1003"/>
    <s v="NULL"/>
    <s v="mn_AZ-Phoenix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0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57"/>
    <s v="New Resource 1157 from 2532 Solar PV"/>
    <s v="NULL"/>
    <n v="0"/>
    <n v="1000"/>
    <s v="NULL"/>
    <s v="SUN"/>
    <n v="625"/>
    <n v="0"/>
    <n v="626"/>
    <s v="NULL"/>
    <s v="NULL"/>
    <n v="991"/>
    <s v="NULL"/>
    <s v="mn_AZ-Phoenix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1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58"/>
    <s v="New Resource 1158 from 2532 Solar PV"/>
    <s v="NULL"/>
    <n v="0"/>
    <n v="1000"/>
    <s v="NULL"/>
    <s v="SUN"/>
    <n v="625"/>
    <n v="0"/>
    <n v="626"/>
    <s v="NULL"/>
    <s v="NULL"/>
    <n v="983"/>
    <s v="NULL"/>
    <s v="mn_AZ-Phoenix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2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59"/>
    <s v="New Resource 1159 from 2532 Solar PV"/>
    <s v="NULL"/>
    <n v="0"/>
    <n v="1000"/>
    <s v="NULL"/>
    <s v="SUN"/>
    <n v="625"/>
    <n v="0"/>
    <n v="626"/>
    <s v="NULL"/>
    <s v="NULL"/>
    <n v="976"/>
    <s v="NULL"/>
    <s v="mn_AZ-Phoenix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3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60"/>
    <s v="New Resource 1160 from 2532 Solar PV"/>
    <s v="NULL"/>
    <n v="0"/>
    <n v="1000"/>
    <s v="NULL"/>
    <s v="SUN"/>
    <n v="625"/>
    <n v="0"/>
    <n v="626"/>
    <s v="NULL"/>
    <s v="NULL"/>
    <n v="968"/>
    <s v="NULL"/>
    <s v="mn_AZ-Phoenix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4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61"/>
    <s v="New Resource 1161 from 2532 Solar PV"/>
    <s v="NULL"/>
    <n v="0"/>
    <n v="1000"/>
    <s v="NULL"/>
    <s v="SUN"/>
    <n v="625"/>
    <n v="0"/>
    <n v="626"/>
    <s v="NULL"/>
    <s v="NULL"/>
    <n v="961"/>
    <s v="NULL"/>
    <s v="mn_AZ-Phoenix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5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62"/>
    <s v="New Resource 1162 from 2532 Solar PV"/>
    <s v="NULL"/>
    <n v="0"/>
    <n v="1000"/>
    <s v="NULL"/>
    <s v="SUN"/>
    <n v="625"/>
    <n v="0"/>
    <n v="626"/>
    <s v="NULL"/>
    <s v="NULL"/>
    <n v="953"/>
    <s v="NULL"/>
    <s v="mn_AZ-Phoenix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6"/>
    <b v="1"/>
    <n v="1"/>
    <n v="2532"/>
    <s v="NULL"/>
    <n v="592"/>
    <s v="NULL"/>
    <s v="NULL"/>
    <s v="NULL"/>
    <s v="NULL"/>
    <s v="NULL"/>
    <s v="NULL"/>
    <n v="10"/>
    <n v="0"/>
    <s v="NULL"/>
    <n v="0"/>
    <s v="NULL"/>
    <b v="1"/>
    <s v="NULL"/>
    <s v="WECC_SaltRiverProject"/>
    <x v="4"/>
    <n v="1000"/>
    <n v="210"/>
    <s v="SUN"/>
  </r>
  <r>
    <b v="1"/>
    <s v="ANRN 1168"/>
    <s v="New Resource 1168 from 2537 Wind"/>
    <s v="NULL"/>
    <n v="0"/>
    <n v="1000"/>
    <s v="NULL"/>
    <s v="WND"/>
    <n v="625"/>
    <n v="0"/>
    <n v="1497"/>
    <s v="NULL"/>
    <s v="NULL"/>
    <n v="2381"/>
    <s v="NULL"/>
    <s v="hr_Wind_FOR|AZ_1_Medium|2009"/>
    <s v="FUE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7"/>
    <b v="1"/>
    <n v="1"/>
    <n v="2537"/>
    <s v="NULL"/>
    <n v="595"/>
    <s v="NULL"/>
    <s v="NULL"/>
    <s v="NULL"/>
    <s v="NULL"/>
    <s v="NULL"/>
    <s v="NULL"/>
    <n v="3"/>
    <n v="0"/>
    <s v="NULL"/>
    <n v="0"/>
    <s v="NULL"/>
    <b v="1"/>
    <s v="NULL"/>
    <s v="WECC_SaltRiverProject"/>
    <x v="4"/>
    <n v="1000"/>
    <n v="370"/>
    <s v="WND"/>
  </r>
  <r>
    <b v="1"/>
    <s v="ANRN 1169"/>
    <s v="New Resource 1169 from 2537 Wind"/>
    <s v="NULL"/>
    <n v="0"/>
    <n v="1000"/>
    <s v="NULL"/>
    <s v="WND"/>
    <n v="625"/>
    <n v="0"/>
    <n v="1497"/>
    <s v="NULL"/>
    <s v="NULL"/>
    <n v="2357"/>
    <s v="NULL"/>
    <s v="hr_Wind_FOR|AZ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8"/>
    <b v="1"/>
    <n v="1"/>
    <n v="2537"/>
    <s v="NULL"/>
    <n v="595"/>
    <s v="NULL"/>
    <s v="NULL"/>
    <s v="NULL"/>
    <s v="NULL"/>
    <s v="NULL"/>
    <s v="NULL"/>
    <n v="3"/>
    <n v="0"/>
    <s v="NULL"/>
    <n v="0"/>
    <s v="NULL"/>
    <b v="1"/>
    <s v="NULL"/>
    <s v="WECC_SaltRiverProject"/>
    <x v="4"/>
    <n v="1000"/>
    <n v="370"/>
    <s v="WND"/>
  </r>
  <r>
    <b v="1"/>
    <s v="ANRN 1172"/>
    <s v="New Resource 1172 from 2537 Wind"/>
    <s v="NULL"/>
    <n v="0"/>
    <n v="1000"/>
    <s v="NULL"/>
    <s v="WND"/>
    <n v="625"/>
    <n v="0"/>
    <n v="1497"/>
    <s v="NULL"/>
    <s v="NULL"/>
    <n v="2293"/>
    <s v="NULL"/>
    <s v="hr_Wind_FOR|AZ_1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69"/>
    <b v="1"/>
    <n v="1"/>
    <n v="2537"/>
    <s v="NULL"/>
    <n v="595"/>
    <s v="NULL"/>
    <s v="NULL"/>
    <s v="NULL"/>
    <s v="NULL"/>
    <s v="NULL"/>
    <s v="NULL"/>
    <n v="3"/>
    <n v="0"/>
    <s v="NULL"/>
    <n v="0"/>
    <s v="NULL"/>
    <b v="1"/>
    <s v="NULL"/>
    <s v="WECC_SaltRiverProject"/>
    <x v="4"/>
    <n v="1000"/>
    <n v="370"/>
    <s v="WND"/>
  </r>
  <r>
    <b v="1"/>
    <s v="ANRN 1191"/>
    <s v="New Resource 1191 from 2538 Solar PV"/>
    <s v="NULL"/>
    <n v="0"/>
    <n v="1000"/>
    <s v="NULL"/>
    <s v="SUN"/>
    <n v="626"/>
    <n v="0"/>
    <n v="626"/>
    <s v="NULL"/>
    <s v="NULL"/>
    <n v="1014"/>
    <s v="NULL"/>
    <s v="mn_AZ-Tucson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0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192"/>
    <s v="New Resource 1192 from 2538 Solar PV"/>
    <s v="NULL"/>
    <n v="0"/>
    <n v="1000"/>
    <s v="NULL"/>
    <s v="SUN"/>
    <n v="626"/>
    <n v="0"/>
    <n v="626"/>
    <s v="NULL"/>
    <s v="NULL"/>
    <n v="1021"/>
    <s v="NULL"/>
    <s v="mn_AZ-Tucson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1"/>
    <b v="1"/>
    <n v="0.98155599999999998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981.55600000000004"/>
    <n v="196.31120000000001"/>
    <s v="SUN"/>
  </r>
  <r>
    <b v="1"/>
    <s v="ANRN 1197"/>
    <s v="New Resource 1197 from 2538 Solar PV"/>
    <s v="NULL"/>
    <n v="0"/>
    <n v="1000"/>
    <s v="NULL"/>
    <s v="SUN"/>
    <n v="626"/>
    <n v="0"/>
    <n v="626"/>
    <s v="NULL"/>
    <s v="NULL"/>
    <n v="1109"/>
    <s v="NULL"/>
    <s v="mn_AZ-Tucson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2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198"/>
    <s v="New Resource 1198 from 2538 Solar PV"/>
    <s v="NULL"/>
    <n v="0"/>
    <n v="1000"/>
    <s v="NULL"/>
    <s v="SUN"/>
    <n v="626"/>
    <n v="0"/>
    <n v="626"/>
    <s v="NULL"/>
    <s v="NULL"/>
    <n v="1099"/>
    <s v="NULL"/>
    <s v="mn_AZ-Tucson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3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02"/>
    <s v="New Resource 1202 from 2538 Solar PV"/>
    <s v="NULL"/>
    <n v="0"/>
    <n v="1000"/>
    <s v="NULL"/>
    <s v="SUN"/>
    <n v="626"/>
    <n v="0"/>
    <n v="626"/>
    <s v="NULL"/>
    <s v="NULL"/>
    <n v="1053"/>
    <s v="NULL"/>
    <s v="mn_AZ-Tucson_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4"/>
    <b v="1"/>
    <n v="1.8443999999999999E-2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8.443999999999999"/>
    <n v="3.6888000000000001"/>
    <s v="SUN"/>
  </r>
  <r>
    <b v="1"/>
    <s v="ANRN 1207"/>
    <s v="New Resource 1207 from 2538 Solar PV"/>
    <s v="NULL"/>
    <n v="0"/>
    <n v="1000"/>
    <s v="NULL"/>
    <s v="SUN"/>
    <n v="626"/>
    <n v="0"/>
    <n v="626"/>
    <s v="NULL"/>
    <s v="NULL"/>
    <n v="991"/>
    <s v="NULL"/>
    <s v="mn_AZ-Tucson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5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08"/>
    <s v="New Resource 1208 from 2538 Solar PV"/>
    <s v="NULL"/>
    <n v="0"/>
    <n v="1000"/>
    <s v="NULL"/>
    <s v="SUN"/>
    <n v="626"/>
    <n v="0"/>
    <n v="626"/>
    <s v="NULL"/>
    <s v="NULL"/>
    <n v="983"/>
    <s v="NULL"/>
    <s v="mn_AZ-Tucson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6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09"/>
    <s v="New Resource 1209 from 2538 Solar PV"/>
    <s v="NULL"/>
    <n v="0"/>
    <n v="1000"/>
    <s v="NULL"/>
    <s v="SUN"/>
    <n v="626"/>
    <n v="0"/>
    <n v="626"/>
    <s v="NULL"/>
    <s v="NULL"/>
    <n v="976"/>
    <s v="NULL"/>
    <s v="mn_AZ-Tucson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7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10"/>
    <s v="New Resource 1210 from 2538 Solar PV"/>
    <s v="NULL"/>
    <n v="0"/>
    <n v="1000"/>
    <s v="NULL"/>
    <s v="SUN"/>
    <n v="626"/>
    <n v="0"/>
    <n v="626"/>
    <s v="NULL"/>
    <s v="NULL"/>
    <n v="968"/>
    <s v="NULL"/>
    <s v="mn_AZ-Tucson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8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11"/>
    <s v="New Resource 1211 from 2538 Solar PV"/>
    <s v="NULL"/>
    <n v="0"/>
    <n v="1000"/>
    <s v="NULL"/>
    <s v="SUN"/>
    <n v="626"/>
    <n v="0"/>
    <n v="626"/>
    <s v="NULL"/>
    <s v="NULL"/>
    <n v="961"/>
    <s v="NULL"/>
    <s v="mn_AZ-Tucson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79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12"/>
    <s v="New Resource 1212 from 2538 Solar PV"/>
    <s v="NULL"/>
    <n v="0"/>
    <n v="1000"/>
    <s v="NULL"/>
    <s v="SUN"/>
    <n v="626"/>
    <n v="0"/>
    <n v="626"/>
    <s v="NULL"/>
    <s v="NULL"/>
    <n v="953"/>
    <s v="NULL"/>
    <s v="mn_AZ-Tucson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0"/>
    <b v="1"/>
    <n v="1"/>
    <n v="2538"/>
    <s v="NULL"/>
    <n v="596"/>
    <s v="NULL"/>
    <s v="NULL"/>
    <s v="NULL"/>
    <s v="NULL"/>
    <s v="NULL"/>
    <s v="NULL"/>
    <n v="10"/>
    <n v="0"/>
    <s v="NULL"/>
    <n v="0"/>
    <s v="NULL"/>
    <b v="1"/>
    <s v="NULL"/>
    <s v="WECC_TucsonElectric"/>
    <x v="4"/>
    <n v="1000"/>
    <n v="200"/>
    <s v="SUN"/>
  </r>
  <r>
    <b v="1"/>
    <s v="ANRN 1219"/>
    <s v="New Resource 1219 from 2543 Wind"/>
    <s v="NULL"/>
    <n v="0"/>
    <n v="1000"/>
    <s v="NULL"/>
    <s v="WND"/>
    <n v="626"/>
    <n v="0"/>
    <n v="1497"/>
    <s v="NULL"/>
    <s v="NULL"/>
    <n v="2357"/>
    <s v="NULL"/>
    <s v="hr_Wind_FOR|AZ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1"/>
    <b v="1"/>
    <n v="1"/>
    <n v="2543"/>
    <s v="NULL"/>
    <n v="599"/>
    <s v="NULL"/>
    <s v="NULL"/>
    <s v="NULL"/>
    <s v="NULL"/>
    <s v="NULL"/>
    <s v="NULL"/>
    <n v="2"/>
    <n v="0"/>
    <s v="NULL"/>
    <n v="0"/>
    <s v="NULL"/>
    <b v="1"/>
    <s v="NULL"/>
    <s v="WECC_TucsonElectric"/>
    <x v="4"/>
    <n v="1000"/>
    <n v="370"/>
    <s v="WND"/>
  </r>
  <r>
    <b v="1"/>
    <s v="ANRN 1222"/>
    <s v="New Resource 1222 from 2543 Wind"/>
    <s v="NULL"/>
    <n v="0"/>
    <n v="1000"/>
    <s v="NULL"/>
    <s v="WND"/>
    <n v="626"/>
    <n v="0"/>
    <n v="1497"/>
    <s v="NULL"/>
    <s v="NULL"/>
    <n v="2293"/>
    <s v="NULL"/>
    <s v="hr_Wind_FOR|AZ_1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2"/>
    <b v="1"/>
    <n v="1"/>
    <n v="2543"/>
    <s v="NULL"/>
    <n v="599"/>
    <s v="NULL"/>
    <s v="NULL"/>
    <s v="NULL"/>
    <s v="NULL"/>
    <s v="NULL"/>
    <s v="NULL"/>
    <n v="2"/>
    <n v="0"/>
    <s v="NULL"/>
    <n v="0"/>
    <s v="NULL"/>
    <b v="1"/>
    <s v="NULL"/>
    <s v="WECC_TucsonElectric"/>
    <x v="4"/>
    <n v="1000"/>
    <n v="370"/>
    <s v="WND"/>
  </r>
  <r>
    <b v="1"/>
    <s v="ANRN 1244"/>
    <s v="New Resource 1244 from 2548 Wind"/>
    <s v="NULL"/>
    <n v="0"/>
    <n v="300"/>
    <s v="NULL"/>
    <s v="WND"/>
    <n v="628"/>
    <n v="0"/>
    <n v="1497"/>
    <s v="NULL"/>
    <s v="NULL"/>
    <n v="2357"/>
    <s v="NULL"/>
    <s v="hr_Wind_FOR|NM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WT,WND,WT_WND,NM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3"/>
    <b v="1"/>
    <n v="0.77161299999999999"/>
    <n v="2548"/>
    <s v="NULL"/>
    <n v="602"/>
    <s v="NULL"/>
    <s v="NULL"/>
    <s v="NULL"/>
    <s v="NULL"/>
    <s v="NULL"/>
    <s v="NULL"/>
    <n v="1"/>
    <n v="0"/>
    <s v="NULL"/>
    <n v="0"/>
    <s v="NULL"/>
    <b v="1"/>
    <s v="NULL"/>
    <s v="WECC_ElPasoElectric"/>
    <x v="4"/>
    <n v="231.48390000000001"/>
    <n v="62.500653000000007"/>
    <s v="WND"/>
  </r>
  <r>
    <b v="1"/>
    <s v="ANRN 1247"/>
    <s v="New Resource 1247 from 2548 Wind"/>
    <s v="NULL"/>
    <n v="0"/>
    <n v="300"/>
    <s v="NULL"/>
    <s v="WND"/>
    <n v="628"/>
    <n v="0"/>
    <n v="1497"/>
    <s v="NULL"/>
    <s v="NULL"/>
    <n v="2293"/>
    <s v="NULL"/>
    <s v="hr_Wind_FOR|NM_1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WT,WND,WT_WND,NM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4"/>
    <b v="1"/>
    <n v="0.22838700000000001"/>
    <n v="2548"/>
    <s v="NULL"/>
    <n v="602"/>
    <s v="NULL"/>
    <s v="NULL"/>
    <s v="NULL"/>
    <s v="NULL"/>
    <s v="NULL"/>
    <s v="NULL"/>
    <n v="1"/>
    <n v="0"/>
    <s v="NULL"/>
    <n v="0"/>
    <s v="NULL"/>
    <b v="1"/>
    <s v="NULL"/>
    <s v="WECC_ElPasoElectric"/>
    <x v="4"/>
    <n v="68.516100000000009"/>
    <n v="18.499347000000004"/>
    <s v="WND"/>
  </r>
  <r>
    <b v="1"/>
    <s v="ANRN 1266"/>
    <s v="New Resource 1266 from 2549 Solar PV"/>
    <s v="NULL"/>
    <n v="0"/>
    <n v="1000"/>
    <s v="NULL"/>
    <s v="SUN"/>
    <n v="628"/>
    <n v="0"/>
    <n v="626"/>
    <s v="NULL"/>
    <s v="NULL"/>
    <n v="1014"/>
    <s v="NULL"/>
    <s v="mn_TX-ElPas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5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73"/>
    <s v="New Resource 1273 from 2549 Solar PV"/>
    <s v="NULL"/>
    <n v="0"/>
    <n v="1000"/>
    <s v="NULL"/>
    <s v="SUN"/>
    <n v="628"/>
    <n v="0"/>
    <n v="626"/>
    <s v="NULL"/>
    <s v="NULL"/>
    <n v="1099"/>
    <s v="NULL"/>
    <s v="mn_TX-ElPas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6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76"/>
    <s v="New Resource 1276 from 2549 Solar PV"/>
    <s v="NULL"/>
    <n v="0"/>
    <n v="1000"/>
    <s v="NULL"/>
    <s v="SUN"/>
    <n v="628"/>
    <n v="0"/>
    <n v="626"/>
    <s v="NULL"/>
    <s v="NULL"/>
    <n v="1066"/>
    <s v="NULL"/>
    <s v="mn_TX-ElPaso_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7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77"/>
    <s v="New Resource 1277 from 2549 Solar PV"/>
    <s v="NULL"/>
    <n v="0"/>
    <n v="1000"/>
    <s v="NULL"/>
    <s v="SUN"/>
    <n v="628"/>
    <n v="0"/>
    <n v="626"/>
    <s v="NULL"/>
    <s v="NULL"/>
    <n v="1053"/>
    <s v="NULL"/>
    <s v="mn_TX-ElPaso_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8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2"/>
    <s v="New Resource 1282 from 2549 Solar PV"/>
    <s v="NULL"/>
    <n v="0"/>
    <n v="1000"/>
    <s v="NULL"/>
    <s v="SUN"/>
    <n v="628"/>
    <n v="0"/>
    <n v="626"/>
    <s v="NULL"/>
    <s v="NULL"/>
    <n v="991"/>
    <s v="NULL"/>
    <s v="mn_TX-ElPaso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89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3"/>
    <s v="New Resource 1283 from 2549 Solar PV"/>
    <s v="NULL"/>
    <n v="0"/>
    <n v="1000"/>
    <s v="NULL"/>
    <s v="SUN"/>
    <n v="628"/>
    <n v="0"/>
    <n v="626"/>
    <s v="NULL"/>
    <s v="NULL"/>
    <n v="983"/>
    <s v="NULL"/>
    <s v="mn_TX-ElPaso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90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4"/>
    <s v="New Resource 1284 from 2549 Solar PV"/>
    <s v="NULL"/>
    <n v="0"/>
    <n v="1000"/>
    <s v="NULL"/>
    <s v="SUN"/>
    <n v="628"/>
    <n v="0"/>
    <n v="626"/>
    <s v="NULL"/>
    <s v="NULL"/>
    <n v="976"/>
    <s v="NULL"/>
    <s v="mn_TX-ElPaso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91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5"/>
    <s v="New Resource 1285 from 2549 Solar PV"/>
    <s v="NULL"/>
    <n v="0"/>
    <n v="1000"/>
    <s v="NULL"/>
    <s v="SUN"/>
    <n v="628"/>
    <n v="0"/>
    <n v="626"/>
    <s v="NULL"/>
    <s v="NULL"/>
    <n v="968"/>
    <s v="NULL"/>
    <s v="mn_TX-ElPaso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92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6"/>
    <s v="New Resource 1286 from 2549 Solar PV"/>
    <s v="NULL"/>
    <n v="0"/>
    <n v="1000"/>
    <s v="NULL"/>
    <s v="SUN"/>
    <n v="628"/>
    <n v="0"/>
    <n v="626"/>
    <s v="NULL"/>
    <s v="NULL"/>
    <n v="961"/>
    <s v="NULL"/>
    <s v="mn_TX-ElPaso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93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287"/>
    <s v="New Resource 1287 from 2549 Solar PV"/>
    <s v="NULL"/>
    <n v="0"/>
    <n v="1000"/>
    <s v="NULL"/>
    <s v="SUN"/>
    <n v="628"/>
    <n v="0"/>
    <n v="626"/>
    <s v="NULL"/>
    <s v="NULL"/>
    <n v="953"/>
    <s v="NULL"/>
    <s v="mn_TX-ElPaso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394"/>
    <b v="1"/>
    <n v="1"/>
    <n v="2549"/>
    <s v="NULL"/>
    <n v="603"/>
    <s v="NULL"/>
    <s v="NULL"/>
    <s v="NULL"/>
    <s v="NULL"/>
    <s v="NULL"/>
    <s v="NULL"/>
    <n v="10"/>
    <n v="0"/>
    <s v="NULL"/>
    <n v="0"/>
    <s v="NULL"/>
    <b v="1"/>
    <s v="NULL"/>
    <s v="WECC_ElPasoElectric"/>
    <x v="4"/>
    <n v="1000"/>
    <n v="200"/>
    <s v="SUN"/>
  </r>
  <r>
    <b v="1"/>
    <s v="ANRN 1501"/>
    <s v="New Resource 1501 from 2593 SCCT Conv"/>
    <s v="NULL"/>
    <n v="9760"/>
    <n v="100"/>
    <s v="NULL"/>
    <s v="NG1WY"/>
    <n v="616"/>
    <n v="3.15"/>
    <n v="616"/>
    <s v="NULL"/>
    <s v="NULL"/>
    <n v="1275"/>
    <s v="NULL"/>
    <s v="FUEL"/>
    <s v="FUEL"/>
    <s v="FUEL"/>
    <s v="FUEL"/>
    <s v="NULL"/>
    <s v="FUEL"/>
    <x v="1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WY,WY,Mountain,WECC,WECCNWPP,SCCT,NG,SCCT_NG,WY_SCCT_NG,Mountain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NULL"/>
    <n v="42005395"/>
    <s v="NULL"/>
    <n v="1"/>
    <n v="2593"/>
    <s v="NULL"/>
    <n v="631"/>
    <s v="NULL"/>
    <s v="NULL"/>
    <s v="NULL"/>
    <s v="NULL"/>
    <s v="NULL"/>
    <s v="NULL"/>
    <n v="1"/>
    <n v="0"/>
    <s v="NULL"/>
    <n v="0"/>
    <s v="NULL"/>
    <s v="NULL"/>
    <s v="NULL"/>
    <s v="WECC_PNW_PacificorpEastWY"/>
    <x v="0"/>
    <n v="100"/>
    <n v="84"/>
    <s v="NG"/>
  </r>
  <r>
    <b v="1"/>
    <s v="ANRN 1540"/>
    <s v="New Resource 1540 from 2600 SCCT Conv"/>
    <s v="NULL"/>
    <n v="9600"/>
    <n v="100"/>
    <s v="NULL"/>
    <s v="NG1MT"/>
    <n v="617"/>
    <n v="3.15"/>
    <n v="616"/>
    <s v="NULL"/>
    <s v="NULL"/>
    <n v="1231"/>
    <s v="NULL"/>
    <s v="FUEL"/>
    <s v="FUEL"/>
    <s v="FUEL"/>
    <s v="FUEL"/>
    <s v="NULL"/>
    <s v="FUEL"/>
    <x v="16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MT,MT,Mountain,WECC,WECCNWPP,SCCT,NG,SCCT_NG,MT_SCCT_NG,Mountain_SCCT_NG,WECC_SCCT_NG,WECCNWPP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4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NULL"/>
    <n v="42005396"/>
    <s v="NULL"/>
    <n v="1"/>
    <n v="2600"/>
    <s v="NULL"/>
    <n v="636"/>
    <s v="NULL"/>
    <s v="NULL"/>
    <s v="NULL"/>
    <s v="NULL"/>
    <s v="NULL"/>
    <s v="NULL"/>
    <n v="2"/>
    <n v="0"/>
    <s v="NULL"/>
    <n v="0"/>
    <s v="NULL"/>
    <s v="NULL"/>
    <s v="NULL"/>
    <s v="WECC_NorthwesternMT"/>
    <x v="5"/>
    <n v="100"/>
    <n v="84"/>
    <s v="NG"/>
  </r>
  <r>
    <b v="1"/>
    <s v="ANRN 1541"/>
    <s v="New Resource 1541 from 2604 SCCT Adv"/>
    <s v="NULL"/>
    <n v="9264"/>
    <n v="237"/>
    <s v="NULL"/>
    <s v="NG1CO"/>
    <n v="623"/>
    <n v="9.6300000000000008"/>
    <n v="421"/>
    <s v="NULL"/>
    <s v="NULL"/>
    <n v="1094"/>
    <s v="NULL"/>
    <n v="6.5"/>
    <s v="FUEL"/>
    <n v="0"/>
    <n v="0"/>
    <s v="NULL"/>
    <n v="10"/>
    <x v="1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NULL"/>
    <n v="42005397"/>
    <s v="NULL"/>
    <n v="1"/>
    <n v="2604"/>
    <s v="NULL"/>
    <n v="638"/>
    <s v="NULL"/>
    <s v="NULL"/>
    <s v="NULL"/>
    <s v="NULL"/>
    <s v="NULL"/>
    <s v="NULL"/>
    <n v="5"/>
    <n v="0"/>
    <s v="NULL"/>
    <n v="0"/>
    <s v="NULL"/>
    <s v="NULL"/>
    <s v="NULL"/>
    <s v="WECC_PublicServiceCO"/>
    <x v="0"/>
    <n v="237"/>
    <n v="212.11500000000001"/>
    <s v="NG"/>
  </r>
  <r>
    <b v="1"/>
    <s v="ANRN 1542"/>
    <s v="New Resource 1542 from 2604 SCCT Adv"/>
    <s v="NULL"/>
    <n v="9086"/>
    <n v="237"/>
    <s v="NULL"/>
    <s v="NG1CO"/>
    <n v="623"/>
    <n v="9.6300000000000008"/>
    <n v="421"/>
    <s v="NULL"/>
    <s v="NULL"/>
    <n v="1086"/>
    <s v="NULL"/>
    <n v="6.5"/>
    <s v="FUEL"/>
    <n v="0"/>
    <n v="0"/>
    <s v="NULL"/>
    <n v="10"/>
    <x v="2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NULL"/>
    <n v="42005398"/>
    <s v="NULL"/>
    <n v="1"/>
    <n v="2604"/>
    <s v="NULL"/>
    <n v="638"/>
    <s v="NULL"/>
    <s v="NULL"/>
    <s v="NULL"/>
    <s v="NULL"/>
    <s v="NULL"/>
    <s v="NULL"/>
    <n v="5"/>
    <n v="0"/>
    <s v="NULL"/>
    <n v="0"/>
    <s v="NULL"/>
    <s v="NULL"/>
    <s v="NULL"/>
    <s v="WECC_PublicServiceCO"/>
    <x v="0"/>
    <n v="237"/>
    <n v="212.11500000000001"/>
    <s v="NG"/>
  </r>
  <r>
    <b v="1"/>
    <s v="ANRN 1543"/>
    <s v="New Resource 1543 from 2604 SCCT Adv"/>
    <s v="NULL"/>
    <n v="8907"/>
    <n v="237"/>
    <s v="NULL"/>
    <s v="NG1CO"/>
    <n v="623"/>
    <n v="9.6300000000000008"/>
    <n v="421"/>
    <s v="NULL"/>
    <s v="NULL"/>
    <n v="1075"/>
    <s v="NULL"/>
    <n v="6.5"/>
    <s v="FUEL"/>
    <n v="0"/>
    <n v="0"/>
    <s v="NULL"/>
    <n v="10"/>
    <x v="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NULL"/>
    <n v="42005399"/>
    <s v="NULL"/>
    <n v="1"/>
    <n v="2604"/>
    <s v="NULL"/>
    <n v="638"/>
    <s v="NULL"/>
    <s v="NULL"/>
    <s v="NULL"/>
    <s v="NULL"/>
    <s v="NULL"/>
    <s v="NULL"/>
    <n v="5"/>
    <n v="0"/>
    <s v="NULL"/>
    <n v="0"/>
    <s v="NULL"/>
    <s v="NULL"/>
    <s v="NULL"/>
    <s v="WECC_PublicServiceCO"/>
    <x v="0"/>
    <n v="237"/>
    <n v="212.11500000000001"/>
    <s v="NG"/>
  </r>
  <r>
    <b v="1"/>
    <s v="ANRN 1544"/>
    <s v="New Resource 1544 from 2604 SCCT Adv"/>
    <s v="NULL"/>
    <n v="8729"/>
    <n v="237"/>
    <s v="NULL"/>
    <s v="NG1CO"/>
    <n v="623"/>
    <n v="9.6300000000000008"/>
    <n v="421"/>
    <s v="NULL"/>
    <s v="NULL"/>
    <n v="1063"/>
    <s v="NULL"/>
    <n v="6.5"/>
    <s v="FUEL"/>
    <n v="0"/>
    <n v="0"/>
    <s v="NULL"/>
    <n v="10"/>
    <x v="13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NULL"/>
    <n v="42005400"/>
    <s v="NULL"/>
    <n v="1"/>
    <n v="2604"/>
    <s v="NULL"/>
    <n v="638"/>
    <s v="NULL"/>
    <s v="NULL"/>
    <s v="NULL"/>
    <s v="NULL"/>
    <s v="NULL"/>
    <s v="NULL"/>
    <n v="5"/>
    <n v="0"/>
    <s v="NULL"/>
    <n v="0"/>
    <s v="NULL"/>
    <s v="NULL"/>
    <s v="NULL"/>
    <s v="WECC_PublicServiceCO"/>
    <x v="0"/>
    <n v="237"/>
    <n v="212.11500000000001"/>
    <s v="NG"/>
  </r>
  <r>
    <b v="1"/>
    <s v="ANRN 1545"/>
    <s v="New Resource 1545 from 2604 SCCT Adv"/>
    <s v="NULL"/>
    <n v="8550"/>
    <n v="237"/>
    <s v="NULL"/>
    <s v="NG1CO"/>
    <n v="623"/>
    <n v="9.6300000000000008"/>
    <n v="421"/>
    <s v="NULL"/>
    <s v="NULL"/>
    <n v="1046"/>
    <s v="NULL"/>
    <n v="6.5"/>
    <s v="FUEL"/>
    <n v="0"/>
    <n v="0"/>
    <s v="NULL"/>
    <n v="10"/>
    <x v="16"/>
    <d v="2046-12-31T00:00:00"/>
    <s v="FUEL"/>
    <s v="NULL"/>
    <s v="NULL"/>
    <s v="NULL"/>
    <n v="1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ewResSCCT"/>
    <s v="default"/>
    <s v="AREA"/>
    <s v="CPP_NewSourceComp_CO,CO,Mountain,WECC,WECCRMRG,SCCT,NG,SCCT_NG,CO_SCCT_NG,Mountain_SCCT_NG,WECC_SCCT_NG,WECCRMRG_SCCT_NG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89500000000000002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NULL"/>
    <n v="42005401"/>
    <s v="NULL"/>
    <n v="1"/>
    <n v="2604"/>
    <s v="NULL"/>
    <n v="638"/>
    <s v="NULL"/>
    <s v="NULL"/>
    <s v="NULL"/>
    <s v="NULL"/>
    <s v="NULL"/>
    <s v="NULL"/>
    <n v="5"/>
    <n v="0"/>
    <s v="NULL"/>
    <n v="0"/>
    <s v="NULL"/>
    <s v="NULL"/>
    <s v="NULL"/>
    <s v="WECC_PublicServiceCO"/>
    <x v="0"/>
    <n v="237"/>
    <n v="212.11500000000001"/>
    <s v="NG"/>
  </r>
  <r>
    <b v="1"/>
    <s v="ANRN 1551"/>
    <s v="New Resource 1551 from 2605 Wind"/>
    <s v="NULL"/>
    <n v="0"/>
    <n v="1000"/>
    <s v="NULL"/>
    <s v="WND"/>
    <n v="623"/>
    <n v="0"/>
    <n v="868"/>
    <s v="NULL"/>
    <s v="NULL"/>
    <n v="1340"/>
    <s v="NULL"/>
    <s v="hr_Wind_FOR|CO_2_Medium|2009"/>
    <s v="FUE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2"/>
    <b v="1"/>
    <n v="0.85312299999999996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853.12299999999993"/>
    <n v="264.46812999999997"/>
    <s v="WND"/>
  </r>
  <r>
    <b v="1"/>
    <s v="ANRN 1552"/>
    <s v="New Resource 1552 from 2605 Wind"/>
    <s v="NULL"/>
    <n v="0"/>
    <n v="1000"/>
    <s v="NULL"/>
    <s v="WND"/>
    <n v="623"/>
    <n v="0"/>
    <n v="868"/>
    <s v="NULL"/>
    <s v="NULL"/>
    <n v="1329"/>
    <s v="NULL"/>
    <s v="hr_Wind_FOR|CO_2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3"/>
    <b v="1"/>
    <n v="0.55901800000000001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559.01800000000003"/>
    <n v="173.29558"/>
    <s v="WND"/>
  </r>
  <r>
    <b v="1"/>
    <s v="ANRN 1554"/>
    <s v="New Resource 1554 from 2605 Wind"/>
    <s v="NULL"/>
    <n v="0"/>
    <n v="1000"/>
    <s v="NULL"/>
    <s v="WND"/>
    <n v="623"/>
    <n v="0"/>
    <n v="868"/>
    <s v="NULL"/>
    <s v="NULL"/>
    <n v="1303"/>
    <s v="NULL"/>
    <s v="hr_Wind_FOR|CO_2_Medium|2009"/>
    <s v="FUE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4"/>
    <b v="1"/>
    <n v="8.4551000000000001E-2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84.551000000000002"/>
    <n v="26.210810000000002"/>
    <s v="WND"/>
  </r>
  <r>
    <b v="1"/>
    <s v="ANRN 1555"/>
    <s v="New Resource 1555 from 2605 Wind"/>
    <s v="NULL"/>
    <n v="0"/>
    <n v="1000"/>
    <s v="NULL"/>
    <s v="WND"/>
    <n v="623"/>
    <n v="0"/>
    <n v="868"/>
    <s v="NULL"/>
    <s v="NULL"/>
    <n v="1290"/>
    <s v="NULL"/>
    <s v="hr_Wind_FOR|CO_2_Medium|2009"/>
    <s v="FUE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5"/>
    <b v="1"/>
    <n v="1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1000"/>
    <n v="310"/>
    <s v="WND"/>
  </r>
  <r>
    <b v="1"/>
    <s v="ANRN 1561"/>
    <s v="New Resource 1561 from 2605 Wind"/>
    <s v="NULL"/>
    <n v="0"/>
    <n v="1000"/>
    <s v="NULL"/>
    <s v="WND"/>
    <n v="623"/>
    <n v="0"/>
    <n v="868"/>
    <s v="NULL"/>
    <s v="NULL"/>
    <n v="1210"/>
    <s v="NULL"/>
    <s v="hr_Wind_FOR|CO_2_Medium|2009"/>
    <s v="FUE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6"/>
    <b v="1"/>
    <n v="7.6610999999999999E-2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76.611000000000004"/>
    <n v="23.749410000000001"/>
    <s v="WND"/>
  </r>
  <r>
    <b v="1"/>
    <s v="ANRN 1565"/>
    <s v="New Resource 1565 from 2605 Wind"/>
    <s v="NULL"/>
    <n v="0"/>
    <n v="1000"/>
    <s v="NULL"/>
    <s v="WND"/>
    <n v="623"/>
    <n v="0"/>
    <n v="868"/>
    <s v="NULL"/>
    <s v="NULL"/>
    <n v="1159"/>
    <s v="NULL"/>
    <s v="hr_Wind_FOR|CO_2_Medium|2009"/>
    <s v="FUE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7"/>
    <b v="1"/>
    <n v="0.76701299999999994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767.01299999999992"/>
    <n v="237.77402999999998"/>
    <s v="WND"/>
  </r>
  <r>
    <b v="1"/>
    <s v="ANRN 1567"/>
    <s v="New Resource 1567 from 2605 Wind"/>
    <s v="NULL"/>
    <n v="0"/>
    <n v="1000"/>
    <s v="NULL"/>
    <s v="WND"/>
    <n v="623"/>
    <n v="0"/>
    <n v="868"/>
    <s v="NULL"/>
    <s v="NULL"/>
    <n v="1134"/>
    <s v="NULL"/>
    <s v="hr_Wind_FOR|CO_2_Medium|2009"/>
    <s v="FUE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8"/>
    <b v="1"/>
    <n v="0.60231599999999996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602.31599999999992"/>
    <n v="186.71795999999998"/>
    <s v="WND"/>
  </r>
  <r>
    <b v="1"/>
    <s v="ANRN 1570"/>
    <s v="New Resource 1570 from 2605 Wind"/>
    <s v="NULL"/>
    <n v="0"/>
    <n v="1000"/>
    <s v="NULL"/>
    <s v="WND"/>
    <n v="623"/>
    <n v="0"/>
    <n v="868"/>
    <s v="NULL"/>
    <s v="NULL"/>
    <n v="1097"/>
    <s v="NULL"/>
    <s v="hr_Wind_FOR|CO_2_Medium|2009"/>
    <s v="FUEL"/>
    <s v="FUEL"/>
    <n v="1"/>
    <s v="NULL"/>
    <s v="FUEL"/>
    <x v="1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O,CPP_CO,CPP_NewSourceComp_CO,CO,Mountain,WECC,WECCRMRG,WT,WND,WT_WND,CO_WT_WND,Mountain_WT_WND,WECC_WT_WND,WECCRMRG_WT_WND"/>
    <s v="NULL"/>
    <b v="0"/>
    <s v="NULL"/>
    <s v="NULL"/>
    <s v="NULL"/>
    <s v="NULL"/>
    <s v="NULL"/>
    <s v="NULL"/>
    <s v="NULL"/>
    <s v="NULL"/>
    <s v="NULL"/>
    <s v="NULL"/>
    <n v="-36.409999999999997"/>
    <s v="NULL"/>
    <s v="NULL"/>
    <s v="NULL"/>
    <s v="NULL"/>
    <s v="NULL"/>
    <s v="NULL"/>
    <b v="0"/>
    <s v="NULL"/>
    <n v="0.3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09"/>
    <b v="1"/>
    <n v="0.54225900000000005"/>
    <n v="2605"/>
    <s v="NULL"/>
    <n v="639"/>
    <s v="NULL"/>
    <s v="NULL"/>
    <s v="NULL"/>
    <s v="NULL"/>
    <s v="NULL"/>
    <s v="NULL"/>
    <n v="20"/>
    <n v="0"/>
    <s v="NULL"/>
    <n v="0"/>
    <s v="NULL"/>
    <b v="1"/>
    <s v="NULL"/>
    <s v="WECC_PublicServiceCO"/>
    <x v="0"/>
    <n v="542.25900000000001"/>
    <n v="168.10029"/>
    <s v="WND"/>
  </r>
  <r>
    <b v="1"/>
    <s v="ANRN 1572"/>
    <s v="New Resource 1572 from 2610 Wind"/>
    <s v="NULL"/>
    <n v="0"/>
    <n v="1000"/>
    <s v="NULL"/>
    <s v="WND"/>
    <n v="624"/>
    <n v="0"/>
    <n v="1497"/>
    <s v="NULL"/>
    <s v="NULL"/>
    <n v="2250"/>
    <s v="NULL"/>
    <s v="hr_Wind_FOR|AZ_1_Medium|2009"/>
    <s v="FUE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0"/>
    <b v="1"/>
    <n v="0.80004600000000003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800.04600000000005"/>
    <n v="296.01702"/>
    <s v="WND"/>
  </r>
  <r>
    <b v="1"/>
    <s v="ANRN 1573"/>
    <s v="New Resource 1573 from 2610 Wind"/>
    <s v="NULL"/>
    <n v="0"/>
    <n v="1000"/>
    <s v="NULL"/>
    <s v="WND"/>
    <n v="624"/>
    <n v="0"/>
    <n v="1497"/>
    <s v="NULL"/>
    <s v="NULL"/>
    <n v="2381"/>
    <s v="NULL"/>
    <s v="hr_Wind_FOR|AZ_1_Medium|2009"/>
    <s v="FUE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1"/>
    <b v="1"/>
    <n v="1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1000"/>
    <n v="370"/>
    <s v="WND"/>
  </r>
  <r>
    <b v="1"/>
    <s v="ANRN 1574"/>
    <s v="New Resource 1574 from 2610 Wind"/>
    <s v="NULL"/>
    <n v="0"/>
    <n v="1000"/>
    <s v="NULL"/>
    <s v="WND"/>
    <n v="624"/>
    <n v="0"/>
    <n v="1497"/>
    <s v="NULL"/>
    <s v="NULL"/>
    <n v="2357"/>
    <s v="NULL"/>
    <s v="hr_Wind_FOR|AZ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2"/>
    <b v="1"/>
    <n v="1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1000"/>
    <n v="370"/>
    <s v="WND"/>
  </r>
  <r>
    <b v="1"/>
    <s v="ANRN 1575"/>
    <s v="New Resource 1575 from 2610 Wind"/>
    <s v="NULL"/>
    <n v="0"/>
    <n v="1000"/>
    <s v="NULL"/>
    <s v="WND"/>
    <n v="624"/>
    <n v="0"/>
    <n v="1497"/>
    <s v="NULL"/>
    <s v="NULL"/>
    <n v="2334"/>
    <s v="NULL"/>
    <s v="hr_Wind_FOR|AZ_1_Medium|2009"/>
    <s v="FUE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3"/>
    <b v="1"/>
    <n v="0.38076100000000002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380.76100000000002"/>
    <n v="140.88157000000001"/>
    <s v="WND"/>
  </r>
  <r>
    <b v="1"/>
    <s v="ANRN 1576"/>
    <s v="New Resource 1576 from 2610 Wind"/>
    <s v="NULL"/>
    <n v="0"/>
    <n v="1000"/>
    <s v="NULL"/>
    <s v="WND"/>
    <n v="624"/>
    <n v="0"/>
    <n v="1497"/>
    <s v="NULL"/>
    <s v="NULL"/>
    <n v="2312"/>
    <s v="NULL"/>
    <s v="hr_Wind_FOR|AZ_1_Medium|2009"/>
    <s v="FUE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4"/>
    <b v="1"/>
    <n v="0.33140500000000001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331.40500000000003"/>
    <n v="122.61985000000001"/>
    <s v="WND"/>
  </r>
  <r>
    <b v="1"/>
    <s v="ANRN 1577"/>
    <s v="New Resource 1577 from 2610 Wind"/>
    <s v="NULL"/>
    <n v="0"/>
    <n v="1000"/>
    <s v="NULL"/>
    <s v="WND"/>
    <n v="624"/>
    <n v="0"/>
    <n v="1497"/>
    <s v="NULL"/>
    <s v="NULL"/>
    <n v="2293"/>
    <s v="NULL"/>
    <s v="hr_Wind_FOR|AZ_1_Medium|2009"/>
    <s v="FUE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5"/>
    <b v="1"/>
    <n v="1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1000"/>
    <n v="370"/>
    <s v="WND"/>
  </r>
  <r>
    <b v="1"/>
    <s v="ANRN 1578"/>
    <s v="New Resource 1578 from 2610 Wind"/>
    <s v="NULL"/>
    <n v="0"/>
    <n v="1000"/>
    <s v="NULL"/>
    <s v="WND"/>
    <n v="624"/>
    <n v="0"/>
    <n v="1497"/>
    <s v="NULL"/>
    <s v="NULL"/>
    <n v="2272"/>
    <s v="NULL"/>
    <s v="hr_Wind_FOR|AZ_1_Medium|2009"/>
    <s v="FUE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WT,WND,WT_WND,AZ_WT_WND,Mountain_WT_WND,WECC_WT_WND,WECCSRSG_WT_WND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3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6"/>
    <b v="1"/>
    <n v="0.487788"/>
    <n v="2610"/>
    <s v="NULL"/>
    <n v="642"/>
    <s v="NULL"/>
    <s v="NULL"/>
    <s v="NULL"/>
    <s v="NULL"/>
    <s v="NULL"/>
    <s v="NULL"/>
    <n v="5"/>
    <n v="0"/>
    <s v="NULL"/>
    <n v="0"/>
    <s v="NULL"/>
    <b v="1"/>
    <s v="NULL"/>
    <s v="WECC_AZPublicService"/>
    <x v="4"/>
    <n v="487.78800000000001"/>
    <n v="180.48156"/>
    <s v="WND"/>
  </r>
  <r>
    <b v="1"/>
    <s v="ANRN 1596"/>
    <s v="New Resource 1596 from 2611 Solar PV"/>
    <s v="NULL"/>
    <n v="0"/>
    <n v="1000"/>
    <s v="NULL"/>
    <s v="SUN"/>
    <n v="624"/>
    <n v="0"/>
    <n v="626"/>
    <s v="NULL"/>
    <s v="NULL"/>
    <n v="1014"/>
    <s v="NULL"/>
    <s v="mn_AZ-Phoenix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7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07"/>
    <s v="New Resource 1607 from 2611 Solar PV"/>
    <s v="NULL"/>
    <n v="0"/>
    <n v="1000"/>
    <s v="NULL"/>
    <s v="SUN"/>
    <n v="624"/>
    <n v="0"/>
    <n v="626"/>
    <s v="NULL"/>
    <s v="NULL"/>
    <n v="1053"/>
    <s v="NULL"/>
    <s v="mn_AZ-Phoenix_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8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08"/>
    <s v="New Resource 1608 from 2611 Solar PV"/>
    <s v="NULL"/>
    <n v="0"/>
    <n v="1000"/>
    <s v="NULL"/>
    <s v="SUN"/>
    <n v="624"/>
    <n v="0"/>
    <n v="626"/>
    <s v="NULL"/>
    <s v="NULL"/>
    <n v="1040"/>
    <s v="NULL"/>
    <s v="mn_AZ-Phoenix_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19"/>
    <b v="1"/>
    <n v="0.99999899999999997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999.99900000000002"/>
    <n v="209.99978999999999"/>
    <s v="SUN"/>
  </r>
  <r>
    <b v="1"/>
    <s v="ANRN 1612"/>
    <s v="New Resource 1612 from 2611 Solar PV"/>
    <s v="NULL"/>
    <n v="0"/>
    <n v="1000"/>
    <s v="NULL"/>
    <s v="SUN"/>
    <n v="624"/>
    <n v="0"/>
    <n v="626"/>
    <s v="NULL"/>
    <s v="NULL"/>
    <n v="991"/>
    <s v="NULL"/>
    <s v="mn_AZ-Phoenix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0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3"/>
    <s v="New Resource 1613 from 2611 Solar PV"/>
    <s v="NULL"/>
    <n v="0"/>
    <n v="1000"/>
    <s v="NULL"/>
    <s v="SUN"/>
    <n v="624"/>
    <n v="0"/>
    <n v="626"/>
    <s v="NULL"/>
    <s v="NULL"/>
    <n v="983"/>
    <s v="NULL"/>
    <s v="mn_AZ-Phoenix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1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4"/>
    <s v="New Resource 1614 from 2611 Solar PV"/>
    <s v="NULL"/>
    <n v="0"/>
    <n v="1000"/>
    <s v="NULL"/>
    <s v="SUN"/>
    <n v="624"/>
    <n v="0"/>
    <n v="626"/>
    <s v="NULL"/>
    <s v="NULL"/>
    <n v="976"/>
    <s v="NULL"/>
    <s v="mn_AZ-Phoenix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2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5"/>
    <s v="New Resource 1615 from 2611 Solar PV"/>
    <s v="NULL"/>
    <n v="0"/>
    <n v="1000"/>
    <s v="NULL"/>
    <s v="SUN"/>
    <n v="624"/>
    <n v="0"/>
    <n v="626"/>
    <s v="NULL"/>
    <s v="NULL"/>
    <n v="968"/>
    <s v="NULL"/>
    <s v="mn_AZ-Phoenix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3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6"/>
    <s v="New Resource 1616 from 2611 Solar PV"/>
    <s v="NULL"/>
    <n v="0"/>
    <n v="1000"/>
    <s v="NULL"/>
    <s v="SUN"/>
    <n v="624"/>
    <n v="0"/>
    <n v="626"/>
    <s v="NULL"/>
    <s v="NULL"/>
    <n v="961"/>
    <s v="NULL"/>
    <s v="mn_AZ-Phoenix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4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7"/>
    <s v="New Resource 1617 from 2611 Solar PV"/>
    <s v="NULL"/>
    <n v="0"/>
    <n v="1000"/>
    <s v="NULL"/>
    <s v="SUN"/>
    <n v="624"/>
    <n v="0"/>
    <n v="626"/>
    <s v="NULL"/>
    <s v="NULL"/>
    <n v="953"/>
    <s v="NULL"/>
    <s v="mn_AZ-Phoenix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5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18"/>
    <s v="New Resource 1618 from 2611 Solar PV"/>
    <s v="NULL"/>
    <n v="0"/>
    <n v="1000"/>
    <s v="NULL"/>
    <s v="SUN"/>
    <n v="624"/>
    <n v="0"/>
    <n v="626"/>
    <s v="NULL"/>
    <s v="NULL"/>
    <n v="945"/>
    <s v="NULL"/>
    <s v="mn_AZ-Phoenix_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2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6"/>
    <b v="1"/>
    <n v="1"/>
    <n v="2611"/>
    <s v="NULL"/>
    <n v="643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1000"/>
    <n v="210"/>
    <s v="SUN"/>
  </r>
  <r>
    <b v="1"/>
    <s v="ANRN 1624"/>
    <s v="New Resource 1624 from 2616 Wind"/>
    <s v="NULL"/>
    <n v="0"/>
    <n v="500"/>
    <s v="NULL"/>
    <s v="WND"/>
    <n v="627"/>
    <n v="0"/>
    <n v="1497"/>
    <s v="NULL"/>
    <s v="NULL"/>
    <n v="2357"/>
    <s v="NULL"/>
    <s v="hr_Wind_FOR|NM_1_Medium|2009"/>
    <s v="FUE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CPP_NM,CPP_NewSourceComp_NM,NM,Mountain,WECC,WECCSRSG,WT,WND,WT_WND,NM_WT_WND,Mountain_WT_WND,WECC_WT_WND,WECCSRSG_WT_WND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7"/>
    <b v="1"/>
    <n v="1"/>
    <n v="2616"/>
    <s v="NULL"/>
    <n v="646"/>
    <s v="NULL"/>
    <s v="NULL"/>
    <s v="NULL"/>
    <s v="NULL"/>
    <s v="NULL"/>
    <s v="NULL"/>
    <n v="1"/>
    <n v="0"/>
    <s v="NULL"/>
    <n v="0"/>
    <s v="NULL"/>
    <b v="1"/>
    <s v="NULL"/>
    <s v="WECC_PublicServiceNM"/>
    <x v="4"/>
    <n v="500"/>
    <n v="135"/>
    <s v="WND"/>
  </r>
  <r>
    <b v="1"/>
    <s v="ANRN 1646"/>
    <s v="New Resource 1646 from 2617 Solar PV"/>
    <s v="NULL"/>
    <n v="0"/>
    <n v="1000"/>
    <s v="NULL"/>
    <s v="SUN"/>
    <n v="627"/>
    <n v="0"/>
    <n v="626"/>
    <s v="NULL"/>
    <s v="NULL"/>
    <n v="1014"/>
    <s v="NULL"/>
    <s v="mn_NM-Albuquerque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8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47"/>
    <s v="New Resource 1647 from 2617 Solar PV"/>
    <s v="NULL"/>
    <n v="0"/>
    <n v="1000"/>
    <s v="NULL"/>
    <s v="SUN"/>
    <n v="627"/>
    <n v="0"/>
    <n v="626"/>
    <s v="NULL"/>
    <s v="NULL"/>
    <n v="1021"/>
    <s v="NULL"/>
    <s v="mn_NM-Albuquerque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29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53"/>
    <s v="New Resource 1653 from 2617 Solar PV"/>
    <s v="NULL"/>
    <n v="0"/>
    <n v="1000"/>
    <s v="NULL"/>
    <s v="SUN"/>
    <n v="627"/>
    <n v="0"/>
    <n v="626"/>
    <s v="NULL"/>
    <s v="NULL"/>
    <n v="1099"/>
    <s v="NULL"/>
    <s v="mn_NM-Albuquerque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0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56"/>
    <s v="New Resource 1656 from 2617 Solar PV"/>
    <s v="NULL"/>
    <n v="0"/>
    <n v="1000"/>
    <s v="NULL"/>
    <s v="SUN"/>
    <n v="627"/>
    <n v="0"/>
    <n v="626"/>
    <s v="NULL"/>
    <s v="NULL"/>
    <n v="1066"/>
    <s v="NULL"/>
    <s v="mn_NM-Albuquerque_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1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57"/>
    <s v="New Resource 1657 from 2617 Solar PV"/>
    <s v="NULL"/>
    <n v="0"/>
    <n v="1000"/>
    <s v="NULL"/>
    <s v="SUN"/>
    <n v="627"/>
    <n v="0"/>
    <n v="626"/>
    <s v="NULL"/>
    <s v="NULL"/>
    <n v="1053"/>
    <s v="NULL"/>
    <s v="mn_NM-Albuquerque_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2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63"/>
    <s v="New Resource 1663 from 2617 Solar PV"/>
    <s v="NULL"/>
    <n v="0"/>
    <n v="1000"/>
    <s v="NULL"/>
    <s v="SUN"/>
    <n v="627"/>
    <n v="0"/>
    <n v="626"/>
    <s v="NULL"/>
    <s v="NULL"/>
    <n v="983"/>
    <s v="NULL"/>
    <s v="mn_NM-Albuquerque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3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64"/>
    <s v="New Resource 1664 from 2617 Solar PV"/>
    <s v="NULL"/>
    <n v="0"/>
    <n v="1000"/>
    <s v="NULL"/>
    <s v="SUN"/>
    <n v="627"/>
    <n v="0"/>
    <n v="626"/>
    <s v="NULL"/>
    <s v="NULL"/>
    <n v="976"/>
    <s v="NULL"/>
    <s v="mn_NM-Albuquerque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4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65"/>
    <s v="New Resource 1665 from 2617 Solar PV"/>
    <s v="NULL"/>
    <n v="0"/>
    <n v="1000"/>
    <s v="NULL"/>
    <s v="SUN"/>
    <n v="627"/>
    <n v="0"/>
    <n v="626"/>
    <s v="NULL"/>
    <s v="NULL"/>
    <n v="968"/>
    <s v="NULL"/>
    <s v="mn_NM-Albuquerque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5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66"/>
    <s v="New Resource 1666 from 2617 Solar PV"/>
    <s v="NULL"/>
    <n v="0"/>
    <n v="1000"/>
    <s v="NULL"/>
    <s v="SUN"/>
    <n v="627"/>
    <n v="0"/>
    <n v="626"/>
    <s v="NULL"/>
    <s v="NULL"/>
    <n v="961"/>
    <s v="NULL"/>
    <s v="mn_NM-Albuquerque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6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67"/>
    <s v="New Resource 1667 from 2617 Solar PV"/>
    <s v="NULL"/>
    <n v="0"/>
    <n v="1000"/>
    <s v="NULL"/>
    <s v="SUN"/>
    <n v="627"/>
    <n v="0"/>
    <n v="626"/>
    <s v="NULL"/>
    <s v="NULL"/>
    <n v="953"/>
    <s v="NULL"/>
    <s v="mn_NM-Albuquerque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1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7"/>
    <b v="1"/>
    <n v="1"/>
    <n v="2617"/>
    <s v="NULL"/>
    <n v="647"/>
    <s v="NULL"/>
    <s v="NULL"/>
    <s v="NULL"/>
    <s v="NULL"/>
    <s v="NULL"/>
    <s v="NULL"/>
    <n v="10"/>
    <n v="0"/>
    <s v="NULL"/>
    <n v="0"/>
    <s v="NULL"/>
    <b v="1"/>
    <s v="NULL"/>
    <s v="WECC_PublicServiceNM"/>
    <x v="4"/>
    <n v="1000"/>
    <n v="180"/>
    <s v="SUN"/>
  </r>
  <r>
    <b v="1"/>
    <s v="ANRN 1696"/>
    <s v="New Resource 1696 from 2642 Solar PV"/>
    <s v="NULL"/>
    <n v="0"/>
    <n v="750"/>
    <s v="NULL"/>
    <s v="SUN"/>
    <n v="59"/>
    <n v="0"/>
    <n v="658"/>
    <s v="NULL"/>
    <s v="NULL"/>
    <n v="1080"/>
    <s v="NULL"/>
    <s v="mn_CA-Sandieg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8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697"/>
    <s v="New Resource 1697 from 2642 Solar PV"/>
    <s v="NULL"/>
    <n v="0"/>
    <n v="750"/>
    <s v="NULL"/>
    <s v="SUN"/>
    <n v="59"/>
    <n v="0"/>
    <n v="658"/>
    <s v="NULL"/>
    <s v="NULL"/>
    <n v="1086"/>
    <s v="NULL"/>
    <s v="mn_CA-Sandieg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39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698"/>
    <s v="New Resource 1698 from 2642 Solar PV"/>
    <s v="NULL"/>
    <n v="0"/>
    <n v="750"/>
    <s v="NULL"/>
    <s v="SUN"/>
    <n v="59"/>
    <n v="0"/>
    <n v="658"/>
    <s v="NULL"/>
    <s v="NULL"/>
    <n v="1108"/>
    <s v="NULL"/>
    <s v="mn_CA-Sandieg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0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699"/>
    <s v="New Resource 1699 from 2642 Solar PV"/>
    <s v="NULL"/>
    <n v="0"/>
    <n v="750"/>
    <s v="NULL"/>
    <s v="SUN"/>
    <n v="59"/>
    <n v="0"/>
    <n v="658"/>
    <s v="NULL"/>
    <s v="NULL"/>
    <n v="1200"/>
    <s v="NULL"/>
    <s v="mn_CA-Sandieg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1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00"/>
    <s v="New Resource 1700 from 2642 Solar PV"/>
    <s v="NULL"/>
    <n v="0"/>
    <n v="750"/>
    <s v="NULL"/>
    <s v="SUN"/>
    <n v="59"/>
    <n v="0"/>
    <n v="658"/>
    <s v="NULL"/>
    <s v="NULL"/>
    <n v="1190"/>
    <s v="NULL"/>
    <s v="mn_CA-Sandieg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2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01"/>
    <s v="New Resource 1701 from 2642 Solar PV"/>
    <s v="NULL"/>
    <n v="0"/>
    <n v="750"/>
    <s v="NULL"/>
    <s v="SUN"/>
    <n v="59"/>
    <n v="0"/>
    <n v="658"/>
    <s v="NULL"/>
    <s v="NULL"/>
    <n v="1179"/>
    <s v="NULL"/>
    <s v="mn_CA-Sandieg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3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02"/>
    <s v="New Resource 1702 from 2642 Solar PV"/>
    <s v="NULL"/>
    <n v="0"/>
    <n v="750"/>
    <s v="NULL"/>
    <s v="SUN"/>
    <n v="59"/>
    <n v="0"/>
    <n v="658"/>
    <s v="NULL"/>
    <s v="NULL"/>
    <n v="1170"/>
    <s v="NULL"/>
    <s v="mn_CA-Sandieg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4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03"/>
    <s v="New Resource 1703 from 2642 Solar PV"/>
    <s v="NULL"/>
    <n v="0"/>
    <n v="750"/>
    <s v="NULL"/>
    <s v="SUN"/>
    <n v="59"/>
    <n v="0"/>
    <n v="658"/>
    <s v="NULL"/>
    <s v="NULL"/>
    <n v="1160"/>
    <s v="NULL"/>
    <s v="mn_CA-Sandieg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5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04"/>
    <s v="New Resource 1704 from 2642 Solar PV"/>
    <s v="NULL"/>
    <n v="0"/>
    <n v="750"/>
    <s v="NULL"/>
    <s v="SUN"/>
    <n v="59"/>
    <n v="0"/>
    <n v="658"/>
    <s v="NULL"/>
    <s v="NULL"/>
    <n v="1148"/>
    <s v="NULL"/>
    <s v="mn_CA-Sandieg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6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11"/>
    <s v="New Resource 1711 from 2642 Solar PV"/>
    <s v="NULL"/>
    <n v="0"/>
    <n v="750"/>
    <s v="NULL"/>
    <s v="SUN"/>
    <n v="59"/>
    <n v="0"/>
    <n v="658"/>
    <s v="NULL"/>
    <s v="NULL"/>
    <n v="1059"/>
    <s v="NULL"/>
    <s v="mn_CA-Sandieg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7"/>
    <b v="1"/>
    <n v="1"/>
    <n v="2642"/>
    <s v="NULL"/>
    <n v="674"/>
    <s v="NULL"/>
    <s v="NULL"/>
    <s v="NULL"/>
    <s v="NULL"/>
    <s v="NULL"/>
    <s v="NULL"/>
    <n v="10"/>
    <n v="0"/>
    <s v="NULL"/>
    <n v="0"/>
    <s v="NULL"/>
    <b v="1"/>
    <s v="NULL"/>
    <s v="WECC_N_BajaCA"/>
    <x v="3"/>
    <n v="750"/>
    <n v="150"/>
    <s v="SUN"/>
  </r>
  <r>
    <b v="1"/>
    <s v="ANRN 1721"/>
    <s v="New Resource 1721 from 2658 Solar PV"/>
    <s v="NULL"/>
    <n v="0"/>
    <n v="750"/>
    <s v="NULL"/>
    <s v="SUN"/>
    <n v="78"/>
    <n v="0"/>
    <n v="658"/>
    <s v="NULL"/>
    <s v="NULL"/>
    <n v="1080"/>
    <s v="NULL"/>
    <s v="mn_CA-Sandieg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8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2"/>
    <s v="New Resource 1722 from 2658 Solar PV"/>
    <s v="NULL"/>
    <n v="0"/>
    <n v="750"/>
    <s v="NULL"/>
    <s v="SUN"/>
    <n v="78"/>
    <n v="0"/>
    <n v="658"/>
    <s v="NULL"/>
    <s v="NULL"/>
    <n v="1086"/>
    <s v="NULL"/>
    <s v="mn_CA-Sandieg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49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3"/>
    <s v="New Resource 1723 from 2658 Solar PV"/>
    <s v="NULL"/>
    <n v="0"/>
    <n v="750"/>
    <s v="NULL"/>
    <s v="SUN"/>
    <n v="78"/>
    <n v="0"/>
    <n v="658"/>
    <s v="NULL"/>
    <s v="NULL"/>
    <n v="1108"/>
    <s v="NULL"/>
    <s v="mn_CA-Sandieg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0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4"/>
    <s v="New Resource 1724 from 2658 Solar PV"/>
    <s v="NULL"/>
    <n v="0"/>
    <n v="750"/>
    <s v="NULL"/>
    <s v="SUN"/>
    <n v="78"/>
    <n v="0"/>
    <n v="658"/>
    <s v="NULL"/>
    <s v="NULL"/>
    <n v="1200"/>
    <s v="NULL"/>
    <s v="mn_CA-Sandieg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1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5"/>
    <s v="New Resource 1725 from 2658 Solar PV"/>
    <s v="NULL"/>
    <n v="0"/>
    <n v="750"/>
    <s v="NULL"/>
    <s v="SUN"/>
    <n v="78"/>
    <n v="0"/>
    <n v="658"/>
    <s v="NULL"/>
    <s v="NULL"/>
    <n v="1190"/>
    <s v="NULL"/>
    <s v="mn_CA-Sandieg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2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6"/>
    <s v="New Resource 1726 from 2658 Solar PV"/>
    <s v="NULL"/>
    <n v="0"/>
    <n v="750"/>
    <s v="NULL"/>
    <s v="SUN"/>
    <n v="78"/>
    <n v="0"/>
    <n v="658"/>
    <s v="NULL"/>
    <s v="NULL"/>
    <n v="1179"/>
    <s v="NULL"/>
    <s v="mn_CA-Sandieg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3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27"/>
    <s v="New Resource 1727 from 2658 Solar PV"/>
    <s v="NULL"/>
    <n v="0"/>
    <n v="750"/>
    <s v="NULL"/>
    <s v="SUN"/>
    <n v="78"/>
    <n v="0"/>
    <n v="658"/>
    <s v="NULL"/>
    <s v="NULL"/>
    <n v="1170"/>
    <s v="NULL"/>
    <s v="mn_CA-Sandieg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4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36"/>
    <s v="New Resource 1736 from 2658 Solar PV"/>
    <s v="NULL"/>
    <n v="0"/>
    <n v="750"/>
    <s v="NULL"/>
    <s v="SUN"/>
    <n v="78"/>
    <n v="0"/>
    <n v="658"/>
    <s v="NULL"/>
    <s v="NULL"/>
    <n v="1059"/>
    <s v="NULL"/>
    <s v="mn_CA-Sandieg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5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37"/>
    <s v="New Resource 1737 from 2658 Solar PV"/>
    <s v="NULL"/>
    <n v="0"/>
    <n v="750"/>
    <s v="NULL"/>
    <s v="SUN"/>
    <n v="78"/>
    <n v="0"/>
    <n v="658"/>
    <s v="NULL"/>
    <s v="NULL"/>
    <n v="1046"/>
    <s v="NULL"/>
    <s v="mn_CA-Sandiego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6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38"/>
    <s v="New Resource 1738 from 2658 Solar PV"/>
    <s v="NULL"/>
    <n v="0"/>
    <n v="750"/>
    <s v="NULL"/>
    <s v="SUN"/>
    <n v="78"/>
    <n v="0"/>
    <n v="658"/>
    <s v="NULL"/>
    <s v="NULL"/>
    <n v="1038"/>
    <s v="NULL"/>
    <s v="mn_CA-Sandiego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7"/>
    <b v="1"/>
    <n v="1"/>
    <n v="2658"/>
    <s v="NULL"/>
    <n v="690"/>
    <s v="NULL"/>
    <s v="NULL"/>
    <s v="NULL"/>
    <s v="NULL"/>
    <s v="NULL"/>
    <s v="NULL"/>
    <n v="10"/>
    <n v="0"/>
    <s v="NULL"/>
    <n v="0"/>
    <s v="NULL"/>
    <b v="1"/>
    <s v="NULL"/>
    <s v="WECC_CA_IID"/>
    <x v="2"/>
    <n v="750"/>
    <n v="150"/>
    <s v="SUN"/>
  </r>
  <r>
    <b v="1"/>
    <s v="ANRN 1746"/>
    <s v="New Resource 1746 from 2659 Solar PV"/>
    <s v="NULL"/>
    <n v="0"/>
    <n v="1000"/>
    <s v="NULL"/>
    <s v="SUN"/>
    <n v="80"/>
    <n v="0"/>
    <n v="658"/>
    <s v="NULL"/>
    <s v="NULL"/>
    <n v="1080"/>
    <s v="NULL"/>
    <s v="mn_CA-Sanfrancisc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8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47"/>
    <s v="New Resource 1747 from 2659 Solar PV"/>
    <s v="NULL"/>
    <n v="0"/>
    <n v="1000"/>
    <s v="NULL"/>
    <s v="SUN"/>
    <n v="80"/>
    <n v="0"/>
    <n v="658"/>
    <s v="NULL"/>
    <s v="NULL"/>
    <n v="1086"/>
    <s v="NULL"/>
    <s v="mn_CA-Sanfrancisc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59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48"/>
    <s v="New Resource 1748 from 2659 Solar PV"/>
    <s v="NULL"/>
    <n v="0"/>
    <n v="1000"/>
    <s v="NULL"/>
    <s v="SUN"/>
    <n v="80"/>
    <n v="0"/>
    <n v="658"/>
    <s v="NULL"/>
    <s v="NULL"/>
    <n v="1108"/>
    <s v="NULL"/>
    <s v="mn_CA-Sanfrancisc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0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49"/>
    <s v="New Resource 1749 from 2659 Solar PV"/>
    <s v="NULL"/>
    <n v="0"/>
    <n v="1000"/>
    <s v="NULL"/>
    <s v="SUN"/>
    <n v="80"/>
    <n v="0"/>
    <n v="658"/>
    <s v="NULL"/>
    <s v="NULL"/>
    <n v="1200"/>
    <s v="NULL"/>
    <s v="mn_CA-Sanfrancisc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1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50"/>
    <s v="New Resource 1750 from 2659 Solar PV"/>
    <s v="NULL"/>
    <n v="0"/>
    <n v="1000"/>
    <s v="NULL"/>
    <s v="SUN"/>
    <n v="80"/>
    <n v="0"/>
    <n v="658"/>
    <s v="NULL"/>
    <s v="NULL"/>
    <n v="1190"/>
    <s v="NULL"/>
    <s v="mn_CA-Sanfrancisc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2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51"/>
    <s v="New Resource 1751 from 2659 Solar PV"/>
    <s v="NULL"/>
    <n v="0"/>
    <n v="1000"/>
    <s v="NULL"/>
    <s v="SUN"/>
    <n v="80"/>
    <n v="0"/>
    <n v="658"/>
    <s v="NULL"/>
    <s v="NULL"/>
    <n v="1179"/>
    <s v="NULL"/>
    <s v="mn_CA-Sanfrancisc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3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52"/>
    <s v="New Resource 1752 from 2659 Solar PV"/>
    <s v="NULL"/>
    <n v="0"/>
    <n v="1000"/>
    <s v="NULL"/>
    <s v="SUN"/>
    <n v="80"/>
    <n v="0"/>
    <n v="658"/>
    <s v="NULL"/>
    <s v="NULL"/>
    <n v="1170"/>
    <s v="NULL"/>
    <s v="mn_CA-Sanfrancisc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4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53"/>
    <s v="New Resource 1753 from 2659 Solar PV"/>
    <s v="NULL"/>
    <n v="0"/>
    <n v="1000"/>
    <s v="NULL"/>
    <s v="SUN"/>
    <n v="80"/>
    <n v="0"/>
    <n v="658"/>
    <s v="NULL"/>
    <s v="NULL"/>
    <n v="1160"/>
    <s v="NULL"/>
    <s v="mn_CA-Sanfrancisc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5"/>
    <b v="1"/>
    <n v="0.999996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999.99599999999998"/>
    <n v="289.99883999999997"/>
    <s v="SUN"/>
  </r>
  <r>
    <b v="1"/>
    <s v="ANRN 1754"/>
    <s v="New Resource 1754 from 2659 Solar PV"/>
    <s v="NULL"/>
    <n v="0"/>
    <n v="1000"/>
    <s v="NULL"/>
    <s v="SUN"/>
    <n v="80"/>
    <n v="0"/>
    <n v="658"/>
    <s v="NULL"/>
    <s v="NULL"/>
    <n v="1148"/>
    <s v="NULL"/>
    <s v="mn_CA-Sanfrancisc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6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60"/>
    <s v="New Resource 1760 from 2659 Solar PV"/>
    <s v="NULL"/>
    <n v="0"/>
    <n v="1000"/>
    <s v="NULL"/>
    <s v="SUN"/>
    <n v="80"/>
    <n v="0"/>
    <n v="658"/>
    <s v="NULL"/>
    <s v="NULL"/>
    <n v="1071"/>
    <s v="NULL"/>
    <s v="mn_CA-Sanfrancisco_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7"/>
    <b v="1"/>
    <n v="3.9999999999999998E-6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4.0000000000000001E-3"/>
    <n v="1.16E-3"/>
    <s v="SUN"/>
  </r>
  <r>
    <b v="1"/>
    <s v="ANRN 1761"/>
    <s v="New Resource 1761 from 2659 Solar PV"/>
    <s v="NULL"/>
    <n v="0"/>
    <n v="1000"/>
    <s v="NULL"/>
    <s v="SUN"/>
    <n v="80"/>
    <n v="0"/>
    <n v="658"/>
    <s v="NULL"/>
    <s v="NULL"/>
    <n v="1059"/>
    <s v="NULL"/>
    <s v="mn_CA-Sanfrancisc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8999999999999998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8"/>
    <b v="1"/>
    <n v="1"/>
    <n v="2659"/>
    <s v="NULL"/>
    <n v="691"/>
    <s v="NULL"/>
    <s v="NULL"/>
    <s v="NULL"/>
    <s v="NULL"/>
    <s v="NULL"/>
    <s v="NULL"/>
    <n v="10"/>
    <n v="0"/>
    <s v="NULL"/>
    <n v="0"/>
    <s v="NULL"/>
    <b v="1"/>
    <s v="NULL"/>
    <s v="WECC_CA_PGandE_BayArea"/>
    <x v="2"/>
    <n v="1000"/>
    <n v="290"/>
    <s v="SUN"/>
  </r>
  <r>
    <b v="1"/>
    <s v="ANRN 1771"/>
    <s v="New Resource 1771 from 2660 Solar PV"/>
    <s v="NULL"/>
    <n v="0"/>
    <n v="1000"/>
    <s v="NULL"/>
    <s v="SUN"/>
    <n v="82"/>
    <n v="0"/>
    <n v="658"/>
    <s v="NULL"/>
    <s v="NULL"/>
    <n v="1080"/>
    <s v="NULL"/>
    <s v="mn_CA-Sandiego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69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2"/>
    <s v="New Resource 1772 from 2660 Solar PV"/>
    <s v="NULL"/>
    <n v="0"/>
    <n v="1000"/>
    <s v="NULL"/>
    <s v="SUN"/>
    <n v="82"/>
    <n v="0"/>
    <n v="658"/>
    <s v="NULL"/>
    <s v="NULL"/>
    <n v="1086"/>
    <s v="NULL"/>
    <s v="mn_CA-Sandiego_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0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3"/>
    <s v="New Resource 1773 from 2660 Solar PV"/>
    <s v="NULL"/>
    <n v="0"/>
    <n v="1000"/>
    <s v="NULL"/>
    <s v="SUN"/>
    <n v="82"/>
    <n v="0"/>
    <n v="658"/>
    <s v="NULL"/>
    <s v="NULL"/>
    <n v="1108"/>
    <s v="NULL"/>
    <s v="mn_CA-Sandiego_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1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4"/>
    <s v="New Resource 1774 from 2660 Solar PV"/>
    <s v="NULL"/>
    <n v="0"/>
    <n v="1000"/>
    <s v="NULL"/>
    <s v="SUN"/>
    <n v="82"/>
    <n v="0"/>
    <n v="658"/>
    <s v="NULL"/>
    <s v="NULL"/>
    <n v="1200"/>
    <s v="NULL"/>
    <s v="mn_CA-Sandiego_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2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5"/>
    <s v="New Resource 1775 from 2660 Solar PV"/>
    <s v="NULL"/>
    <n v="0"/>
    <n v="1000"/>
    <s v="NULL"/>
    <s v="SUN"/>
    <n v="82"/>
    <n v="0"/>
    <n v="658"/>
    <s v="NULL"/>
    <s v="NULL"/>
    <n v="1190"/>
    <s v="NULL"/>
    <s v="mn_CA-Sandiego_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3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6"/>
    <s v="New Resource 1776 from 2660 Solar PV"/>
    <s v="NULL"/>
    <n v="0"/>
    <n v="1000"/>
    <s v="NULL"/>
    <s v="SUN"/>
    <n v="82"/>
    <n v="0"/>
    <n v="658"/>
    <s v="NULL"/>
    <s v="NULL"/>
    <n v="1179"/>
    <s v="NULL"/>
    <s v="mn_CA-Sandiego_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4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7"/>
    <s v="New Resource 1777 from 2660 Solar PV"/>
    <s v="NULL"/>
    <n v="0"/>
    <n v="1000"/>
    <s v="NULL"/>
    <s v="SUN"/>
    <n v="82"/>
    <n v="0"/>
    <n v="658"/>
    <s v="NULL"/>
    <s v="NULL"/>
    <n v="1170"/>
    <s v="NULL"/>
    <s v="mn_CA-Sandiego_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5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8"/>
    <s v="New Resource 1778 from 2660 Solar PV"/>
    <s v="NULL"/>
    <n v="0"/>
    <n v="1000"/>
    <s v="NULL"/>
    <s v="SUN"/>
    <n v="82"/>
    <n v="0"/>
    <n v="658"/>
    <s v="NULL"/>
    <s v="NULL"/>
    <n v="1160"/>
    <s v="NULL"/>
    <s v="mn_CA-Sandiego_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6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79"/>
    <s v="New Resource 1779 from 2660 Solar PV"/>
    <s v="NULL"/>
    <n v="0"/>
    <n v="1000"/>
    <s v="NULL"/>
    <s v="SUN"/>
    <n v="82"/>
    <n v="0"/>
    <n v="658"/>
    <s v="NULL"/>
    <s v="NULL"/>
    <n v="1148"/>
    <s v="NULL"/>
    <s v="mn_CA-Sandiego_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7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1786"/>
    <s v="New Resource 1786 from 2660 Solar PV"/>
    <s v="NULL"/>
    <n v="0"/>
    <n v="1000"/>
    <s v="NULL"/>
    <s v="SUN"/>
    <n v="82"/>
    <n v="0"/>
    <n v="658"/>
    <s v="NULL"/>
    <s v="NULL"/>
    <n v="1059"/>
    <s v="NULL"/>
    <s v="mn_CA-Sandiego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8"/>
    <b v="1"/>
    <n v="1"/>
    <n v="2660"/>
    <s v="NULL"/>
    <n v="692"/>
    <s v="NULL"/>
    <s v="NULL"/>
    <s v="NULL"/>
    <s v="NULL"/>
    <s v="NULL"/>
    <s v="NULL"/>
    <n v="10"/>
    <n v="0"/>
    <s v="NULL"/>
    <n v="0"/>
    <s v="NULL"/>
    <b v="1"/>
    <s v="NULL"/>
    <s v="WECC_CA_SDGE"/>
    <x v="2"/>
    <n v="1000"/>
    <n v="200"/>
    <s v="SUN"/>
  </r>
  <r>
    <b v="1"/>
    <s v="ANRN 2165"/>
    <s v="New Resource 2165 from 2743 Solar PV"/>
    <s v="NULL"/>
    <n v="0"/>
    <n v="750"/>
    <s v="NULL"/>
    <s v="SUN"/>
    <n v="612"/>
    <n v="0"/>
    <n v="412"/>
    <s v="NULL"/>
    <s v="NULL"/>
    <n v="614"/>
    <s v="NULL"/>
    <s v="mn_ID-Boise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ID,CPP_NewSourceComp_ID,ID,Mountain,WECC,WECCNWPP,OtherTech,SUN,OtherTech_SUN,ID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3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79"/>
    <b v="1"/>
    <n v="0.19991400000000001"/>
    <n v="2743"/>
    <s v="NULL"/>
    <n v="775"/>
    <s v="NULL"/>
    <s v="NULL"/>
    <s v="NULL"/>
    <s v="NULL"/>
    <s v="NULL"/>
    <s v="NULL"/>
    <n v="10"/>
    <n v="0"/>
    <s v="NULL"/>
    <n v="0"/>
    <s v="NULL"/>
    <b v="1"/>
    <s v="NULL"/>
    <s v="WECC_PNW_IdahoPowerTV"/>
    <x v="5"/>
    <n v="149.93550000000002"/>
    <n v="52.477425000000004"/>
    <s v="SUN"/>
  </r>
  <r>
    <b v="1"/>
    <s v="ANRN 2190"/>
    <s v="New Resource 2190 from 2744 Solar PV"/>
    <s v="NULL"/>
    <n v="0"/>
    <n v="450"/>
    <s v="NULL"/>
    <s v="SUN"/>
    <n v="613"/>
    <n v="0"/>
    <n v="412"/>
    <s v="NULL"/>
    <s v="NULL"/>
    <n v="614"/>
    <s v="NULL"/>
    <s v="mn_ID-Boise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ID,CPP_NewSourceComp_ID,ID,Mountain,WECC,WECCNWPP,OtherTech,SUN,OtherTech_SUN,ID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3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0"/>
    <b v="1"/>
    <n v="0.57992900000000003"/>
    <n v="2744"/>
    <s v="NULL"/>
    <n v="776"/>
    <s v="NULL"/>
    <s v="NULL"/>
    <s v="NULL"/>
    <s v="NULL"/>
    <s v="NULL"/>
    <s v="NULL"/>
    <n v="10"/>
    <n v="0"/>
    <s v="NULL"/>
    <n v="0"/>
    <s v="NULL"/>
    <b v="1"/>
    <s v="NULL"/>
    <s v="WECC_PNW_IdahoPowerMV"/>
    <x v="5"/>
    <n v="260.96805000000001"/>
    <n v="91.33881749999999"/>
    <s v="SUN"/>
  </r>
  <r>
    <b v="1"/>
    <s v="ANRN 2240"/>
    <s v="New Resource 2240 from 2746 Solar PV"/>
    <s v="NULL"/>
    <n v="0"/>
    <n v="300"/>
    <s v="NULL"/>
    <s v="SUN"/>
    <n v="615"/>
    <n v="0"/>
    <n v="412"/>
    <s v="NULL"/>
    <s v="NULL"/>
    <n v="614"/>
    <s v="NULL"/>
    <s v="mn_ID-Pocatello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ID,CPP_NewSourceComp_ID,ID,Mountain,WECC,WECCNWPP,OtherTech,SUN,OtherTech_SUN,ID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1"/>
    <b v="1"/>
    <n v="0.159747"/>
    <n v="2746"/>
    <s v="NULL"/>
    <n v="778"/>
    <s v="NULL"/>
    <s v="NULL"/>
    <s v="NULL"/>
    <s v="NULL"/>
    <s v="NULL"/>
    <s v="NULL"/>
    <n v="10"/>
    <n v="0"/>
    <s v="NULL"/>
    <n v="0"/>
    <s v="NULL"/>
    <b v="1"/>
    <s v="NULL"/>
    <s v="WECC_PNW_PacificorpEastID"/>
    <x v="5"/>
    <n v="47.924100000000003"/>
    <n v="14.377230000000001"/>
    <s v="SUN"/>
  </r>
  <r>
    <b v="1"/>
    <s v="ANRN 2265"/>
    <s v="New Resource 2265 from 2747 Solar PV"/>
    <s v="NULL"/>
    <n v="0"/>
    <n v="750"/>
    <s v="NULL"/>
    <s v="SUN"/>
    <n v="616"/>
    <n v="0"/>
    <n v="412"/>
    <s v="NULL"/>
    <s v="NULL"/>
    <n v="614"/>
    <s v="NULL"/>
    <s v="mn_WY-RockSprings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WY,CPP_NewSourceComp_WY,WY,Mountain,WECC,WECCNWPP,OtherTech,SUN,OtherTech_SUN,WY_OtherTech_SUN,Mountain_OtherTech_SUN,WECC_OtherTech_SUN,WECCNWPP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2"/>
    <b v="1"/>
    <n v="5.1333999999999998E-2"/>
    <n v="2747"/>
    <s v="NULL"/>
    <n v="779"/>
    <s v="NULL"/>
    <s v="NULL"/>
    <s v="NULL"/>
    <s v="NULL"/>
    <s v="NULL"/>
    <s v="NULL"/>
    <n v="10"/>
    <n v="0"/>
    <s v="NULL"/>
    <n v="0"/>
    <s v="NULL"/>
    <b v="1"/>
    <s v="NULL"/>
    <s v="WECC_PNW_PacificorpEastWY"/>
    <x v="0"/>
    <n v="38.500499999999995"/>
    <n v="10.010129999999998"/>
    <s v="SUN"/>
  </r>
  <r>
    <b v="1"/>
    <s v="ANRN 2346"/>
    <s v="New Resource 2346 from 2751 Solar PV"/>
    <s v="NULL"/>
    <n v="0"/>
    <n v="750"/>
    <s v="NULL"/>
    <s v="SUN"/>
    <n v="620"/>
    <n v="0"/>
    <n v="626"/>
    <s v="NULL"/>
    <s v="NULL"/>
    <n v="1014"/>
    <s v="NULL"/>
    <s v="mn_AZ-Flagstaff_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3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56"/>
    <s v="New Resource 2356 from 2751 Solar PV"/>
    <s v="NULL"/>
    <n v="0"/>
    <n v="750"/>
    <s v="NULL"/>
    <s v="SUN"/>
    <n v="620"/>
    <n v="0"/>
    <n v="626"/>
    <s v="NULL"/>
    <s v="NULL"/>
    <n v="1066"/>
    <s v="NULL"/>
    <s v="mn_AZ-Flagstaff_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4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0"/>
    <s v="New Resource 2360 from 2751 Solar PV"/>
    <s v="NULL"/>
    <n v="0"/>
    <n v="750"/>
    <s v="NULL"/>
    <s v="SUN"/>
    <n v="620"/>
    <n v="0"/>
    <n v="626"/>
    <s v="NULL"/>
    <s v="NULL"/>
    <n v="1015"/>
    <s v="NULL"/>
    <s v="mn_AZ-Flagstaff_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5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1"/>
    <s v="New Resource 2361 from 2751 Solar PV"/>
    <s v="NULL"/>
    <n v="0"/>
    <n v="750"/>
    <s v="NULL"/>
    <s v="SUN"/>
    <n v="620"/>
    <n v="0"/>
    <n v="626"/>
    <s v="NULL"/>
    <s v="NULL"/>
    <n v="1003"/>
    <s v="NULL"/>
    <s v="mn_AZ-Flagstaff_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6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2"/>
    <s v="New Resource 2362 from 2751 Solar PV"/>
    <s v="NULL"/>
    <n v="0"/>
    <n v="750"/>
    <s v="NULL"/>
    <s v="SUN"/>
    <n v="620"/>
    <n v="0"/>
    <n v="626"/>
    <s v="NULL"/>
    <s v="NULL"/>
    <n v="991"/>
    <s v="NULL"/>
    <s v="mn_AZ-Flagstaff_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7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3"/>
    <s v="New Resource 2363 from 2751 Solar PV"/>
    <s v="NULL"/>
    <n v="0"/>
    <n v="750"/>
    <s v="NULL"/>
    <s v="SUN"/>
    <n v="620"/>
    <n v="0"/>
    <n v="626"/>
    <s v="NULL"/>
    <s v="NULL"/>
    <n v="983"/>
    <s v="NULL"/>
    <s v="mn_AZ-Flagstaff_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8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4"/>
    <s v="New Resource 2364 from 2751 Solar PV"/>
    <s v="NULL"/>
    <n v="0"/>
    <n v="750"/>
    <s v="NULL"/>
    <s v="SUN"/>
    <n v="620"/>
    <n v="0"/>
    <n v="626"/>
    <s v="NULL"/>
    <s v="NULL"/>
    <n v="976"/>
    <s v="NULL"/>
    <s v="mn_AZ-Flagstaff_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89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5"/>
    <s v="New Resource 2365 from 2751 Solar PV"/>
    <s v="NULL"/>
    <n v="0"/>
    <n v="750"/>
    <s v="NULL"/>
    <s v="SUN"/>
    <n v="620"/>
    <n v="0"/>
    <n v="626"/>
    <s v="NULL"/>
    <s v="NULL"/>
    <n v="968"/>
    <s v="NULL"/>
    <s v="mn_AZ-Flagstaff_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90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6"/>
    <s v="New Resource 2366 from 2751 Solar PV"/>
    <s v="NULL"/>
    <n v="0"/>
    <n v="750"/>
    <s v="NULL"/>
    <s v="SUN"/>
    <n v="620"/>
    <n v="0"/>
    <n v="626"/>
    <s v="NULL"/>
    <s v="NULL"/>
    <n v="961"/>
    <s v="NULL"/>
    <s v="mn_AZ-Flagstaff_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91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1"/>
    <s v="ANRN 2367"/>
    <s v="New Resource 2367 from 2751 Solar PV"/>
    <s v="NULL"/>
    <n v="0"/>
    <n v="750"/>
    <s v="NULL"/>
    <s v="SUN"/>
    <n v="620"/>
    <n v="0"/>
    <n v="626"/>
    <s v="NULL"/>
    <s v="NULL"/>
    <n v="953"/>
    <s v="NULL"/>
    <s v="mn_AZ-Flagstaff_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2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492"/>
    <b v="1"/>
    <n v="1"/>
    <n v="2751"/>
    <s v="NULL"/>
    <n v="783"/>
    <s v="NULL"/>
    <s v="NULL"/>
    <s v="NULL"/>
    <s v="NULL"/>
    <s v="NULL"/>
    <s v="NULL"/>
    <n v="10"/>
    <n v="0"/>
    <s v="NULL"/>
    <n v="0"/>
    <s v="NULL"/>
    <b v="1"/>
    <s v="NULL"/>
    <s v="WECC_WAPA_LwrCO"/>
    <x v="4"/>
    <n v="750"/>
    <n v="187.5"/>
    <s v="SUN"/>
  </r>
  <r>
    <b v="0"/>
    <s v="ANRN 2521"/>
    <s v="New Resource 2521 from 82CAbattery Battery 4 hour"/>
    <s v="NULL"/>
    <n v="3877"/>
    <n v="1000"/>
    <s v="NULL"/>
    <s v="Storage"/>
    <n v="82"/>
    <n v="0"/>
    <n v="902"/>
    <s v="NULL"/>
    <s v="NULL"/>
    <n v="1565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493"/>
    <b v="1"/>
    <n v="7.6518000000000003E-2"/>
    <s v="82CAbattery"/>
    <s v="NULL"/>
    <n v="1015"/>
    <s v="NULL"/>
    <s v="NULL"/>
    <s v="NULL"/>
    <s v="NULL"/>
    <s v="NULL"/>
    <s v="NULL"/>
    <n v="10"/>
    <n v="0"/>
    <s v="NULL"/>
    <n v="0"/>
    <s v="NULL"/>
    <b v="1"/>
    <s v="NULL"/>
    <s v="WECC_CA_SDGE"/>
    <x v="2"/>
    <n v="76.518000000000001"/>
    <n v="19.1295"/>
    <s v="Storage"/>
  </r>
  <r>
    <b v="0"/>
    <s v="ANRN 2596"/>
    <s v="New Resource 2596 from 624DSWbattery Battery 4 hour"/>
    <s v="NULL"/>
    <n v="3877"/>
    <n v="7000"/>
    <s v="NULL"/>
    <s v="Storage"/>
    <n v="624"/>
    <n v="0"/>
    <n v="906"/>
    <s v="NULL"/>
    <s v="NULL"/>
    <n v="1500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28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SWRSG_RegUp,SWRSG_RegDown"/>
    <s v="NULL"/>
    <s v="NULL"/>
    <s v="BatteryDSW"/>
    <n v="42005494"/>
    <b v="1"/>
    <n v="8.3280000000000003E-3"/>
    <s v="624DSWbattery"/>
    <s v="NULL"/>
    <n v="1018"/>
    <s v="NULL"/>
    <s v="NULL"/>
    <s v="NULL"/>
    <s v="NULL"/>
    <s v="NULL"/>
    <s v="NULL"/>
    <n v="10"/>
    <n v="0"/>
    <s v="NULL"/>
    <n v="0"/>
    <s v="NULL"/>
    <b v="1"/>
    <s v="NULL"/>
    <s v="WECC_AZPublicService"/>
    <x v="4"/>
    <n v="58.295999999999999"/>
    <n v="14.574"/>
    <s v="Storage"/>
  </r>
  <r>
    <b v="0"/>
    <s v="ANRN 2621"/>
    <s v="New Resource 2621 from 46CAbattery Battery 4 hour"/>
    <s v="NULL"/>
    <n v="3877"/>
    <n v="1000"/>
    <s v="NULL"/>
    <s v="Storage"/>
    <n v="46"/>
    <n v="0"/>
    <n v="902"/>
    <s v="NULL"/>
    <s v="NULL"/>
    <n v="1565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495"/>
    <b v="1"/>
    <n v="0.19589000000000001"/>
    <s v="46CAbattery"/>
    <s v="NULL"/>
    <n v="1019"/>
    <s v="NULL"/>
    <s v="NULL"/>
    <s v="NULL"/>
    <s v="NULL"/>
    <s v="NULL"/>
    <s v="NULL"/>
    <n v="10"/>
    <n v="0"/>
    <s v="NULL"/>
    <n v="0"/>
    <s v="NULL"/>
    <b v="1"/>
    <s v="NULL"/>
    <s v="WECC_CA_SCE"/>
    <x v="2"/>
    <n v="195.89000000000001"/>
    <n v="48.972500000000004"/>
    <s v="Storage"/>
  </r>
  <r>
    <b v="0"/>
    <s v="ANRN 2622"/>
    <s v="New Resource 2622 from 46CAbattery Battery 4 hour"/>
    <s v="NULL"/>
    <n v="3877"/>
    <n v="1000"/>
    <s v="NULL"/>
    <s v="Storage"/>
    <n v="46"/>
    <n v="0"/>
    <n v="902"/>
    <s v="NULL"/>
    <s v="NULL"/>
    <n v="1537"/>
    <s v="NULL"/>
    <s v="FUEL"/>
    <s v="FUEL"/>
    <s v="FUEL"/>
    <s v="FUEL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496"/>
    <b v="1"/>
    <n v="0.121686"/>
    <s v="46CAbattery"/>
    <s v="NULL"/>
    <n v="1019"/>
    <s v="NULL"/>
    <s v="NULL"/>
    <s v="NULL"/>
    <s v="NULL"/>
    <s v="NULL"/>
    <s v="NULL"/>
    <n v="10"/>
    <n v="0"/>
    <s v="NULL"/>
    <n v="0"/>
    <s v="NULL"/>
    <b v="1"/>
    <s v="NULL"/>
    <s v="WECC_CA_SCE"/>
    <x v="2"/>
    <n v="121.68600000000001"/>
    <n v="30.421500000000002"/>
    <s v="Storage"/>
  </r>
  <r>
    <b v="0"/>
    <s v="ANRN 2646"/>
    <s v="New Resource 2646 from 601NWbattery Battery 4 hour"/>
    <s v="NULL"/>
    <n v="3877"/>
    <n v="1000"/>
    <s v="NULL"/>
    <s v="Storage"/>
    <n v="602"/>
    <n v="0"/>
    <n v="933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497"/>
    <b v="1"/>
    <n v="0.14801700000000001"/>
    <s v="601NWbattery"/>
    <s v="NULL"/>
    <n v="1020"/>
    <s v="NULL"/>
    <s v="NULL"/>
    <s v="NULL"/>
    <s v="NULL"/>
    <s v="NULL"/>
    <s v="NULL"/>
    <n v="10"/>
    <n v="0"/>
    <s v="NULL"/>
    <n v="0"/>
    <s v="NULL"/>
    <b v="1"/>
    <s v="NULL"/>
    <s v="WECC_PNW_SeattleCL"/>
    <x v="5"/>
    <n v="148.017"/>
    <n v="37.004249999999999"/>
    <s v="Storage"/>
  </r>
  <r>
    <b v="0"/>
    <s v="ANRN 2671"/>
    <s v="New Resource 2671 from 602NWbattery Battery 4 hour"/>
    <s v="NULL"/>
    <n v="3877"/>
    <n v="1000"/>
    <s v="NULL"/>
    <s v="Storage"/>
    <n v="603"/>
    <n v="0"/>
    <n v="872"/>
    <s v="NULL"/>
    <s v="NULL"/>
    <n v="1617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498"/>
    <b v="1"/>
    <n v="9.7712999999999994E-2"/>
    <s v="602NWbattery"/>
    <s v="NULL"/>
    <n v="1021"/>
    <s v="NULL"/>
    <s v="NULL"/>
    <s v="NULL"/>
    <s v="NULL"/>
    <s v="NULL"/>
    <s v="NULL"/>
    <n v="10"/>
    <n v="0"/>
    <s v="NULL"/>
    <n v="0"/>
    <s v="NULL"/>
    <b v="1"/>
    <s v="NULL"/>
    <s v="WECC_PNW_TacomaPower"/>
    <x v="5"/>
    <n v="97.712999999999994"/>
    <n v="24.428249999999998"/>
    <s v="Storage"/>
  </r>
  <r>
    <b v="0"/>
    <s v="ANRN 2896"/>
    <s v="New Resource 2896 from 611NWbattery Battery 4 hour"/>
    <s v="NULL"/>
    <n v="3877"/>
    <n v="1000"/>
    <s v="NULL"/>
    <s v="Storage"/>
    <n v="612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499"/>
    <b v="1"/>
    <n v="6.9370000000000001E-2"/>
    <s v="611NWbattery"/>
    <s v="NULL"/>
    <n v="1030"/>
    <s v="NULL"/>
    <s v="NULL"/>
    <s v="NULL"/>
    <s v="NULL"/>
    <s v="NULL"/>
    <s v="NULL"/>
    <n v="10"/>
    <n v="0"/>
    <s v="NULL"/>
    <n v="0"/>
    <s v="NULL"/>
    <b v="1"/>
    <s v="NULL"/>
    <s v="WECC_PNW_IdahoPowerTV"/>
    <x v="5"/>
    <n v="69.37"/>
    <n v="17.342500000000001"/>
    <s v="Storage"/>
  </r>
  <r>
    <b v="0"/>
    <s v="ANRN 2921"/>
    <s v="New Resource 2921 from 612NWbattery Battery 4 hour"/>
    <s v="NULL"/>
    <n v="3877"/>
    <n v="1000"/>
    <s v="NULL"/>
    <s v="Storage"/>
    <n v="613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0"/>
    <b v="1"/>
    <n v="0.26932299999999998"/>
    <s v="612NWbattery"/>
    <s v="NULL"/>
    <n v="1031"/>
    <s v="NULL"/>
    <s v="NULL"/>
    <s v="NULL"/>
    <s v="NULL"/>
    <s v="NULL"/>
    <s v="NULL"/>
    <n v="10"/>
    <n v="0"/>
    <s v="NULL"/>
    <n v="0"/>
    <s v="NULL"/>
    <b v="1"/>
    <s v="NULL"/>
    <s v="WECC_PNW_IdahoPowerMV"/>
    <x v="5"/>
    <n v="269.32299999999998"/>
    <n v="67.330749999999995"/>
    <s v="Storage"/>
  </r>
  <r>
    <b v="0"/>
    <s v="ANRN 2946"/>
    <s v="New Resource 2946 from 613NWbattery Battery 4 hour"/>
    <s v="NULL"/>
    <n v="3877"/>
    <n v="1000"/>
    <s v="NULL"/>
    <s v="Storage"/>
    <n v="614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1"/>
    <b v="1"/>
    <n v="3.6095000000000002E-2"/>
    <s v="613NWbattery"/>
    <s v="NULL"/>
    <n v="1032"/>
    <s v="NULL"/>
    <s v="NULL"/>
    <s v="NULL"/>
    <s v="NULL"/>
    <s v="NULL"/>
    <s v="NULL"/>
    <n v="10"/>
    <n v="0"/>
    <s v="NULL"/>
    <n v="0"/>
    <s v="NULL"/>
    <b v="1"/>
    <s v="NULL"/>
    <s v="WECC_PNW_IdahoPowerFE"/>
    <x v="5"/>
    <n v="36.094999999999999"/>
    <n v="9.0237499999999997"/>
    <s v="Storage"/>
  </r>
  <r>
    <b v="0"/>
    <s v="ANRN 2971"/>
    <s v="New Resource 2971 from 615NWbattery Battery 4 hour"/>
    <s v="NULL"/>
    <n v="3877"/>
    <n v="1000"/>
    <s v="NULL"/>
    <s v="Storage"/>
    <n v="615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2"/>
    <b v="1"/>
    <n v="1"/>
    <s v="615NWbattery"/>
    <s v="NULL"/>
    <n v="1033"/>
    <s v="NULL"/>
    <s v="NULL"/>
    <s v="NULL"/>
    <s v="NULL"/>
    <s v="NULL"/>
    <s v="NULL"/>
    <n v="10"/>
    <n v="0"/>
    <s v="NULL"/>
    <n v="0"/>
    <s v="NULL"/>
    <b v="1"/>
    <s v="NULL"/>
    <s v="WECC_PNW_PacificorpEastID"/>
    <x v="5"/>
    <n v="1000"/>
    <n v="250"/>
    <s v="Storage"/>
  </r>
  <r>
    <b v="0"/>
    <s v="ANRN 2972"/>
    <s v="New Resource 2972 from 615NWbattery Battery 4 hour"/>
    <s v="NULL"/>
    <n v="3877"/>
    <n v="1000"/>
    <s v="NULL"/>
    <s v="Storage"/>
    <n v="615"/>
    <n v="0"/>
    <n v="872"/>
    <s v="NULL"/>
    <s v="NULL"/>
    <n v="1485"/>
    <s v="NULL"/>
    <s v="FUEL"/>
    <s v="FUEL"/>
    <s v="FUEL"/>
    <s v="FUEL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3"/>
    <b v="1"/>
    <n v="0.38850099999999999"/>
    <s v="615NWbattery"/>
    <s v="NULL"/>
    <n v="1033"/>
    <s v="NULL"/>
    <s v="NULL"/>
    <s v="NULL"/>
    <s v="NULL"/>
    <s v="NULL"/>
    <s v="NULL"/>
    <n v="10"/>
    <n v="0"/>
    <s v="NULL"/>
    <n v="0"/>
    <s v="NULL"/>
    <b v="1"/>
    <s v="NULL"/>
    <s v="WECC_PNW_PacificorpEastID"/>
    <x v="5"/>
    <n v="388.50099999999998"/>
    <n v="97.125249999999994"/>
    <s v="Storage"/>
  </r>
  <r>
    <b v="0"/>
    <s v="ANRN 2996"/>
    <s v="New Resource 2996 from 617NWbattery Battery 4 hour"/>
    <s v="NULL"/>
    <n v="3877"/>
    <n v="1000"/>
    <s v="NULL"/>
    <s v="Storage"/>
    <n v="617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4"/>
    <b v="1"/>
    <n v="4.3187999999999997E-2"/>
    <s v="617NWbattery"/>
    <s v="NULL"/>
    <n v="1034"/>
    <s v="NULL"/>
    <s v="NULL"/>
    <s v="NULL"/>
    <s v="NULL"/>
    <s v="NULL"/>
    <s v="NULL"/>
    <n v="10"/>
    <n v="0"/>
    <s v="NULL"/>
    <n v="0"/>
    <s v="NULL"/>
    <b v="1"/>
    <s v="NULL"/>
    <s v="WECC_NorthwesternMT"/>
    <x v="5"/>
    <n v="43.187999999999995"/>
    <n v="10.796999999999999"/>
    <s v="Storage"/>
  </r>
  <r>
    <b v="0"/>
    <s v="ANRN 3046"/>
    <s v="New Resource 3046 from 94NWbattery Battery 4 hour"/>
    <s v="NULL"/>
    <n v="3877"/>
    <n v="1000"/>
    <s v="NULL"/>
    <s v="Storage"/>
    <n v="94"/>
    <n v="0"/>
    <n v="872"/>
    <s v="NULL"/>
    <s v="NULL"/>
    <n v="151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BatteryNW"/>
    <n v="42005505"/>
    <b v="1"/>
    <n v="0.19589000000000001"/>
    <s v="94NWbattery"/>
    <s v="NULL"/>
    <n v="1036"/>
    <s v="NULL"/>
    <s v="NULL"/>
    <s v="NULL"/>
    <s v="NULL"/>
    <s v="NULL"/>
    <s v="NULL"/>
    <n v="10"/>
    <n v="0"/>
    <s v="NULL"/>
    <n v="0"/>
    <s v="NULL"/>
    <b v="1"/>
    <s v="NULL"/>
    <s v="WECC_PNW_PACWSouth"/>
    <x v="5"/>
    <n v="195.89000000000001"/>
    <n v="48.972500000000004"/>
    <s v="Storage"/>
  </r>
  <r>
    <b v="0"/>
    <s v="ANRN 3096"/>
    <s v="New Resource 3096 from 1045_2 Solar PV Plus DC Coupled Battery"/>
    <s v="NULL"/>
    <n v="0"/>
    <n v="1000"/>
    <s v="NULL"/>
    <s v="SUN"/>
    <n v="45"/>
    <n v="0"/>
    <n v="1327"/>
    <s v="NULL"/>
    <s v="NULL"/>
    <n v="1892"/>
    <s v="NULL"/>
    <s v="mn_CA-Fresn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06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097"/>
    <s v="New Resource 3097 from 1045_2 Solar PV Plus DC Coupled Battery"/>
    <s v="NULL"/>
    <n v="0"/>
    <n v="1000"/>
    <s v="NULL"/>
    <s v="SUN"/>
    <n v="45"/>
    <n v="0"/>
    <n v="1327"/>
    <s v="NULL"/>
    <s v="NULL"/>
    <n v="1925"/>
    <s v="NULL"/>
    <s v="mn_CA-Fresn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07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098"/>
    <s v="New Resource 3098 from 1045_2 Solar PV Plus DC Coupled Battery"/>
    <s v="NULL"/>
    <n v="0"/>
    <n v="1000"/>
    <s v="NULL"/>
    <s v="SUN"/>
    <n v="45"/>
    <n v="0"/>
    <n v="1327"/>
    <s v="NULL"/>
    <s v="NULL"/>
    <n v="1954"/>
    <s v="NULL"/>
    <s v="mn_CA-Fresn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08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099"/>
    <s v="New Resource 3099 from 1045_2 Solar PV Plus DC Coupled Battery"/>
    <s v="NULL"/>
    <n v="0"/>
    <n v="1000"/>
    <s v="NULL"/>
    <s v="SUN"/>
    <n v="45"/>
    <n v="0"/>
    <n v="1327"/>
    <s v="NULL"/>
    <s v="NULL"/>
    <n v="2014"/>
    <s v="NULL"/>
    <s v="mn_CA-Fresn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09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0"/>
    <s v="New Resource 3100 from 1045_2 Solar PV Plus DC Coupled Battery"/>
    <s v="NULL"/>
    <n v="0"/>
    <n v="1000"/>
    <s v="NULL"/>
    <s v="SUN"/>
    <n v="45"/>
    <n v="0"/>
    <n v="1327"/>
    <s v="NULL"/>
    <s v="NULL"/>
    <n v="1984"/>
    <s v="NULL"/>
    <s v="mn_CA-Fresn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0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1"/>
    <s v="New Resource 3101 from 1045_2 Solar PV Plus DC Coupled Battery"/>
    <s v="NULL"/>
    <n v="0"/>
    <n v="1000"/>
    <s v="NULL"/>
    <s v="SUN"/>
    <n v="45"/>
    <n v="0"/>
    <n v="1327"/>
    <s v="NULL"/>
    <s v="NULL"/>
    <n v="1951"/>
    <s v="NULL"/>
    <s v="mn_CA-Fresn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1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2"/>
    <s v="New Resource 3102 from 1045_2 Solar PV Plus DC Coupled Battery"/>
    <s v="NULL"/>
    <n v="0"/>
    <n v="1000"/>
    <s v="NULL"/>
    <s v="SUN"/>
    <n v="45"/>
    <n v="0"/>
    <n v="1327"/>
    <s v="NULL"/>
    <s v="NULL"/>
    <n v="1917"/>
    <s v="NULL"/>
    <s v="mn_CA-Fresn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2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3"/>
    <s v="New Resource 3103 from 1045_2 Solar PV Plus DC Coupled Battery"/>
    <s v="NULL"/>
    <n v="0"/>
    <n v="1000"/>
    <s v="NULL"/>
    <s v="SUN"/>
    <n v="45"/>
    <n v="0"/>
    <n v="1327"/>
    <s v="NULL"/>
    <s v="NULL"/>
    <n v="1887"/>
    <s v="NULL"/>
    <s v="mn_CA-Fresn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3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4"/>
    <s v="New Resource 3104 from 1045_2 Solar PV Plus DC Coupled Battery"/>
    <s v="NULL"/>
    <n v="0"/>
    <n v="1000"/>
    <s v="NULL"/>
    <s v="SUN"/>
    <n v="45"/>
    <n v="0"/>
    <n v="1327"/>
    <s v="NULL"/>
    <s v="NULL"/>
    <n v="1859"/>
    <s v="NULL"/>
    <s v="mn_CA-Fresn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4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6"/>
    <s v="New Resource 3106 from 1045_2 Solar PV Plus DC Coupled Battery"/>
    <s v="NULL"/>
    <n v="0"/>
    <n v="1000"/>
    <s v="NULL"/>
    <s v="SUN"/>
    <n v="45"/>
    <n v="0"/>
    <n v="1327"/>
    <s v="NULL"/>
    <s v="NULL"/>
    <n v="1801"/>
    <s v="NULL"/>
    <s v="mn_CA-Fresn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5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7"/>
    <s v="New Resource 3107 from 1045_2 Solar PV Plus DC Coupled Battery"/>
    <s v="NULL"/>
    <n v="0"/>
    <n v="1000"/>
    <s v="NULL"/>
    <s v="SUN"/>
    <n v="45"/>
    <n v="0"/>
    <n v="1327"/>
    <s v="NULL"/>
    <s v="NULL"/>
    <n v="1781"/>
    <s v="NULL"/>
    <s v="mn_CA-Fresn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6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8"/>
    <s v="New Resource 3108 from 1045_2 Solar PV Plus DC Coupled Battery"/>
    <s v="NULL"/>
    <n v="0"/>
    <n v="1000"/>
    <s v="NULL"/>
    <s v="SUN"/>
    <n v="45"/>
    <n v="0"/>
    <n v="1327"/>
    <s v="NULL"/>
    <s v="NULL"/>
    <n v="1766"/>
    <s v="NULL"/>
    <s v="mn_CA-Fresn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7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09"/>
    <s v="New Resource 3109 from 1045_2 Solar PV Plus DC Coupled Battery"/>
    <s v="NULL"/>
    <n v="0"/>
    <n v="1000"/>
    <s v="NULL"/>
    <s v="SUN"/>
    <n v="45"/>
    <n v="0"/>
    <n v="1327"/>
    <s v="NULL"/>
    <s v="NULL"/>
    <n v="1754"/>
    <s v="NULL"/>
    <s v="mn_CA-Fresn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8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10"/>
    <s v="New Resource 3110 from 1045_2 Solar PV Plus DC Coupled Battery"/>
    <s v="NULL"/>
    <n v="0"/>
    <n v="1000"/>
    <s v="NULL"/>
    <s v="SUN"/>
    <n v="45"/>
    <n v="0"/>
    <n v="1327"/>
    <s v="NULL"/>
    <s v="NULL"/>
    <n v="1736"/>
    <s v="NULL"/>
    <s v="mn_CA-Fresn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19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11"/>
    <s v="New Resource 3111 from 1045_2 Solar PV Plus DC Coupled Battery"/>
    <s v="NULL"/>
    <n v="0"/>
    <n v="1000"/>
    <s v="NULL"/>
    <s v="SUN"/>
    <n v="45"/>
    <n v="0"/>
    <n v="1327"/>
    <s v="NULL"/>
    <s v="NULL"/>
    <n v="1721"/>
    <s v="NULL"/>
    <s v="mn_CA-Fresn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0"/>
    <b v="1"/>
    <n v="1"/>
    <s v="1045_2"/>
    <s v="NULL"/>
    <n v="1038"/>
    <s v="NULL"/>
    <s v="NULL"/>
    <s v="NULL"/>
    <s v="NULL"/>
    <s v="NULL"/>
    <s v="NULL"/>
    <n v="15"/>
    <n v="0"/>
    <s v="NULL"/>
    <n v="0"/>
    <s v="NULL"/>
    <b v="1"/>
    <s v="NULL"/>
    <s v="WECC_CA_PGandE_North"/>
    <x v="2"/>
    <n v="1000"/>
    <n v="650"/>
    <s v="Solar Plus Battery"/>
  </r>
  <r>
    <b v="0"/>
    <s v="ANRN 3121"/>
    <s v="New Resource 3121 from 1046_2 Solar PV Plus DC Coupled Battery"/>
    <s v="NULL"/>
    <n v="0"/>
    <n v="1000"/>
    <s v="NULL"/>
    <s v="SUN"/>
    <n v="46"/>
    <n v="0"/>
    <n v="1327"/>
    <s v="NULL"/>
    <s v="NULL"/>
    <n v="1892"/>
    <s v="NULL"/>
    <s v="mn_CA-Daggett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1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2"/>
    <s v="New Resource 3122 from 1046_2 Solar PV Plus DC Coupled Battery"/>
    <s v="NULL"/>
    <n v="0"/>
    <n v="1000"/>
    <s v="NULL"/>
    <s v="SUN"/>
    <n v="46"/>
    <n v="0"/>
    <n v="1327"/>
    <s v="NULL"/>
    <s v="NULL"/>
    <n v="1925"/>
    <s v="NULL"/>
    <s v="mn_CA-Daggett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2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3"/>
    <s v="New Resource 3123 from 1046_2 Solar PV Plus DC Coupled Battery"/>
    <s v="NULL"/>
    <n v="0"/>
    <n v="1000"/>
    <s v="NULL"/>
    <s v="SUN"/>
    <n v="46"/>
    <n v="0"/>
    <n v="1327"/>
    <s v="NULL"/>
    <s v="NULL"/>
    <n v="1954"/>
    <s v="NULL"/>
    <s v="mn_CA-Daggett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3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4"/>
    <s v="New Resource 3124 from 1046_2 Solar PV Plus DC Coupled Battery"/>
    <s v="NULL"/>
    <n v="0"/>
    <n v="1000"/>
    <s v="NULL"/>
    <s v="SUN"/>
    <n v="46"/>
    <n v="0"/>
    <n v="1327"/>
    <s v="NULL"/>
    <s v="NULL"/>
    <n v="2014"/>
    <s v="NULL"/>
    <s v="mn_CA-Daggett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4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5"/>
    <s v="New Resource 3125 from 1046_2 Solar PV Plus DC Coupled Battery"/>
    <s v="NULL"/>
    <n v="0"/>
    <n v="1000"/>
    <s v="NULL"/>
    <s v="SUN"/>
    <n v="46"/>
    <n v="0"/>
    <n v="1327"/>
    <s v="NULL"/>
    <s v="NULL"/>
    <n v="1984"/>
    <s v="NULL"/>
    <s v="mn_CA-Daggett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5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6"/>
    <s v="New Resource 3126 from 1046_2 Solar PV Plus DC Coupled Battery"/>
    <s v="NULL"/>
    <n v="0"/>
    <n v="1000"/>
    <s v="NULL"/>
    <s v="SUN"/>
    <n v="46"/>
    <n v="0"/>
    <n v="1327"/>
    <s v="NULL"/>
    <s v="NULL"/>
    <n v="1951"/>
    <s v="NULL"/>
    <s v="mn_CA-Daggett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6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7"/>
    <s v="New Resource 3127 from 1046_2 Solar PV Plus DC Coupled Battery"/>
    <s v="NULL"/>
    <n v="0"/>
    <n v="1000"/>
    <s v="NULL"/>
    <s v="SUN"/>
    <n v="46"/>
    <n v="0"/>
    <n v="1327"/>
    <s v="NULL"/>
    <s v="NULL"/>
    <n v="1917"/>
    <s v="NULL"/>
    <s v="mn_CA-Daggett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7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8"/>
    <s v="New Resource 3128 from 1046_2 Solar PV Plus DC Coupled Battery"/>
    <s v="NULL"/>
    <n v="0"/>
    <n v="1000"/>
    <s v="NULL"/>
    <s v="SUN"/>
    <n v="46"/>
    <n v="0"/>
    <n v="1327"/>
    <s v="NULL"/>
    <s v="NULL"/>
    <n v="1887"/>
    <s v="NULL"/>
    <s v="mn_CA-Daggett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8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29"/>
    <s v="New Resource 3129 from 1046_2 Solar PV Plus DC Coupled Battery"/>
    <s v="NULL"/>
    <n v="0"/>
    <n v="1000"/>
    <s v="NULL"/>
    <s v="SUN"/>
    <n v="46"/>
    <n v="0"/>
    <n v="1327"/>
    <s v="NULL"/>
    <s v="NULL"/>
    <n v="1859"/>
    <s v="NULL"/>
    <s v="mn_CA-Daggett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29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1"/>
    <s v="New Resource 3131 from 1046_2 Solar PV Plus DC Coupled Battery"/>
    <s v="NULL"/>
    <n v="0"/>
    <n v="1000"/>
    <s v="NULL"/>
    <s v="SUN"/>
    <n v="46"/>
    <n v="0"/>
    <n v="1327"/>
    <s v="NULL"/>
    <s v="NULL"/>
    <n v="1801"/>
    <s v="NULL"/>
    <s v="mn_CA-Daggett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0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2"/>
    <s v="New Resource 3132 from 1046_2 Solar PV Plus DC Coupled Battery"/>
    <s v="NULL"/>
    <n v="0"/>
    <n v="1000"/>
    <s v="NULL"/>
    <s v="SUN"/>
    <n v="46"/>
    <n v="0"/>
    <n v="1327"/>
    <s v="NULL"/>
    <s v="NULL"/>
    <n v="1781"/>
    <s v="NULL"/>
    <s v="mn_CA-Daggett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1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3"/>
    <s v="New Resource 3133 from 1046_2 Solar PV Plus DC Coupled Battery"/>
    <s v="NULL"/>
    <n v="0"/>
    <n v="1000"/>
    <s v="NULL"/>
    <s v="SUN"/>
    <n v="46"/>
    <n v="0"/>
    <n v="1327"/>
    <s v="NULL"/>
    <s v="NULL"/>
    <n v="1766"/>
    <s v="NULL"/>
    <s v="mn_CA-Daggett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2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4"/>
    <s v="New Resource 3134 from 1046_2 Solar PV Plus DC Coupled Battery"/>
    <s v="NULL"/>
    <n v="0"/>
    <n v="1000"/>
    <s v="NULL"/>
    <s v="SUN"/>
    <n v="46"/>
    <n v="0"/>
    <n v="1327"/>
    <s v="NULL"/>
    <s v="NULL"/>
    <n v="1754"/>
    <s v="NULL"/>
    <s v="mn_CA-Daggett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3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5"/>
    <s v="New Resource 3135 from 1046_2 Solar PV Plus DC Coupled Battery"/>
    <s v="NULL"/>
    <n v="0"/>
    <n v="1000"/>
    <s v="NULL"/>
    <s v="SUN"/>
    <n v="46"/>
    <n v="0"/>
    <n v="1327"/>
    <s v="NULL"/>
    <s v="NULL"/>
    <n v="1736"/>
    <s v="NULL"/>
    <s v="mn_CA-Daggett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4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36"/>
    <s v="New Resource 3136 from 1046_2 Solar PV Plus DC Coupled Battery"/>
    <s v="NULL"/>
    <n v="0"/>
    <n v="1000"/>
    <s v="NULL"/>
    <s v="SUN"/>
    <n v="46"/>
    <n v="0"/>
    <n v="1327"/>
    <s v="NULL"/>
    <s v="NULL"/>
    <n v="1721"/>
    <s v="NULL"/>
    <s v="mn_CA-Daggett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7999999999999996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5"/>
    <b v="1"/>
    <n v="1"/>
    <s v="1046_2"/>
    <s v="NULL"/>
    <n v="1039"/>
    <s v="NULL"/>
    <s v="NULL"/>
    <s v="NULL"/>
    <s v="NULL"/>
    <s v="NULL"/>
    <s v="NULL"/>
    <n v="15"/>
    <n v="0"/>
    <s v="NULL"/>
    <n v="0"/>
    <s v="NULL"/>
    <b v="1"/>
    <s v="NULL"/>
    <s v="WECC_CA_SCE"/>
    <x v="2"/>
    <n v="1000"/>
    <n v="580"/>
    <s v="Solar Plus Battery"/>
  </r>
  <r>
    <b v="0"/>
    <s v="ANRN 3146"/>
    <s v="New Resource 3146 from 59battery Battery 4 hour"/>
    <s v="NULL"/>
    <n v="3877"/>
    <n v="1000"/>
    <s v="NULL"/>
    <s v="Storage"/>
    <n v="59"/>
    <n v="0"/>
    <n v="902"/>
    <s v="NULL"/>
    <s v="NULL"/>
    <n v="1565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536"/>
    <b v="1"/>
    <n v="8.0171999999999993E-2"/>
    <s v="59battery"/>
    <s v="NULL"/>
    <n v="1040"/>
    <s v="NULL"/>
    <s v="NULL"/>
    <s v="NULL"/>
    <s v="NULL"/>
    <s v="NULL"/>
    <s v="NULL"/>
    <n v="10"/>
    <n v="0"/>
    <s v="NULL"/>
    <n v="0"/>
    <s v="NULL"/>
    <b v="1"/>
    <s v="NULL"/>
    <s v="WECC_N_BajaCA"/>
    <x v="3"/>
    <n v="80.171999999999997"/>
    <n v="20.042999999999999"/>
    <s v="Storage"/>
  </r>
  <r>
    <b v="0"/>
    <s v="ANRN 3168"/>
    <s v="New Resource 3168 from 59battery Battery 4 hour"/>
    <s v="NULL"/>
    <n v="3877"/>
    <n v="1000"/>
    <s v="NULL"/>
    <s v="Storage"/>
    <n v="59"/>
    <n v="0"/>
    <n v="902"/>
    <s v="NULL"/>
    <s v="NULL"/>
    <n v="1016"/>
    <s v="NULL"/>
    <s v="FUEL"/>
    <s v="FUEL"/>
    <s v="FUEL"/>
    <s v="FUEL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537"/>
    <b v="1"/>
    <n v="2.9357999999999999E-2"/>
    <s v="59battery"/>
    <s v="NULL"/>
    <n v="1040"/>
    <s v="NULL"/>
    <s v="NULL"/>
    <s v="NULL"/>
    <s v="NULL"/>
    <s v="NULL"/>
    <s v="NULL"/>
    <n v="10"/>
    <n v="0"/>
    <s v="NULL"/>
    <n v="0"/>
    <s v="NULL"/>
    <b v="1"/>
    <s v="NULL"/>
    <s v="WECC_N_BajaCA"/>
    <x v="3"/>
    <n v="29.357999999999997"/>
    <n v="7.3394999999999992"/>
    <s v="Storage"/>
  </r>
  <r>
    <b v="0"/>
    <s v="ANRN 3169"/>
    <s v="New Resource 3169 from 59battery Battery 4 hour"/>
    <s v="NULL"/>
    <n v="3877"/>
    <n v="1000"/>
    <s v="NULL"/>
    <s v="Storage"/>
    <n v="59"/>
    <n v="0"/>
    <n v="902"/>
    <s v="NULL"/>
    <s v="NULL"/>
    <n v="994"/>
    <s v="NULL"/>
    <s v="FUEL"/>
    <s v="FUEL"/>
    <s v="FUEL"/>
    <s v="FUEL"/>
    <s v="NULL"/>
    <s v="FUEL"/>
    <x v="2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BatteryCA"/>
    <n v="42005538"/>
    <b v="1"/>
    <n v="2.1869E-2"/>
    <s v="59battery"/>
    <s v="NULL"/>
    <n v="1040"/>
    <s v="NULL"/>
    <s v="NULL"/>
    <s v="NULL"/>
    <s v="NULL"/>
    <s v="NULL"/>
    <s v="NULL"/>
    <n v="10"/>
    <n v="0"/>
    <s v="NULL"/>
    <n v="0"/>
    <s v="NULL"/>
    <b v="1"/>
    <s v="NULL"/>
    <s v="WECC_N_BajaCA"/>
    <x v="3"/>
    <n v="21.869"/>
    <n v="5.4672499999999999"/>
    <s v="Storage"/>
  </r>
  <r>
    <b v="0"/>
    <s v="ANRN 3196"/>
    <s v="New Resource 3196 from 1079_2 Solar PV Plus DC Coupled Battery"/>
    <s v="NULL"/>
    <n v="0"/>
    <n v="1000"/>
    <s v="NULL"/>
    <s v="SUN"/>
    <n v="79"/>
    <n v="0"/>
    <n v="1419"/>
    <s v="NULL"/>
    <s v="NULL"/>
    <n v="2024"/>
    <s v="NULL"/>
    <s v="mn_CA-LosAngeles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39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197"/>
    <s v="New Resource 3197 from 1079_2 Solar PV Plus DC Coupled Battery"/>
    <s v="NULL"/>
    <n v="0"/>
    <n v="1000"/>
    <s v="NULL"/>
    <s v="SUN"/>
    <n v="79"/>
    <n v="0"/>
    <n v="1419"/>
    <s v="NULL"/>
    <s v="NULL"/>
    <n v="2059"/>
    <s v="NULL"/>
    <s v="mn_CA-LosAngeles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0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198"/>
    <s v="New Resource 3198 from 1079_2 Solar PV Plus DC Coupled Battery"/>
    <s v="NULL"/>
    <n v="0"/>
    <n v="1000"/>
    <s v="NULL"/>
    <s v="SUN"/>
    <n v="79"/>
    <n v="0"/>
    <n v="1419"/>
    <s v="NULL"/>
    <s v="NULL"/>
    <n v="2090"/>
    <s v="NULL"/>
    <s v="mn_CA-LosAngeles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1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199"/>
    <s v="New Resource 3199 from 1079_2 Solar PV Plus DC Coupled Battery"/>
    <s v="NULL"/>
    <n v="0"/>
    <n v="1000"/>
    <s v="NULL"/>
    <s v="SUN"/>
    <n v="79"/>
    <n v="0"/>
    <n v="1419"/>
    <s v="NULL"/>
    <s v="NULL"/>
    <n v="2154"/>
    <s v="NULL"/>
    <s v="mn_CA-LosAngeles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2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0"/>
    <s v="New Resource 3200 from 1079_2 Solar PV Plus DC Coupled Battery"/>
    <s v="NULL"/>
    <n v="0"/>
    <n v="1000"/>
    <s v="NULL"/>
    <s v="SUN"/>
    <n v="79"/>
    <n v="0"/>
    <n v="1419"/>
    <s v="NULL"/>
    <s v="NULL"/>
    <n v="2122"/>
    <s v="NULL"/>
    <s v="mn_CA-LosAngeles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3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1"/>
    <s v="New Resource 3201 from 1079_2 Solar PV Plus DC Coupled Battery"/>
    <s v="NULL"/>
    <n v="0"/>
    <n v="1000"/>
    <s v="NULL"/>
    <s v="SUN"/>
    <n v="79"/>
    <n v="0"/>
    <n v="1419"/>
    <s v="NULL"/>
    <s v="NULL"/>
    <n v="2087"/>
    <s v="NULL"/>
    <s v="mn_CA-LosAngeles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4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2"/>
    <s v="New Resource 3202 from 1079_2 Solar PV Plus DC Coupled Battery"/>
    <s v="NULL"/>
    <n v="0"/>
    <n v="1000"/>
    <s v="NULL"/>
    <s v="SUN"/>
    <n v="79"/>
    <n v="0"/>
    <n v="1419"/>
    <s v="NULL"/>
    <s v="NULL"/>
    <n v="2050"/>
    <s v="NULL"/>
    <s v="mn_CA-LosAngeles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5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3"/>
    <s v="New Resource 3203 from 1079_2 Solar PV Plus DC Coupled Battery"/>
    <s v="NULL"/>
    <n v="0"/>
    <n v="1000"/>
    <s v="NULL"/>
    <s v="SUN"/>
    <n v="79"/>
    <n v="0"/>
    <n v="1419"/>
    <s v="NULL"/>
    <s v="NULL"/>
    <n v="2018"/>
    <s v="NULL"/>
    <s v="mn_CA-LosAngeles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6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4"/>
    <s v="New Resource 3204 from 1079_2 Solar PV Plus DC Coupled Battery"/>
    <s v="NULL"/>
    <n v="0"/>
    <n v="1000"/>
    <s v="NULL"/>
    <s v="SUN"/>
    <n v="79"/>
    <n v="0"/>
    <n v="1419"/>
    <s v="NULL"/>
    <s v="NULL"/>
    <n v="1988"/>
    <s v="NULL"/>
    <s v="mn_CA-LosAngeles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7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6"/>
    <s v="New Resource 3206 from 1079_2 Solar PV Plus DC Coupled Battery"/>
    <s v="NULL"/>
    <n v="0"/>
    <n v="1000"/>
    <s v="NULL"/>
    <s v="SUN"/>
    <n v="79"/>
    <n v="0"/>
    <n v="1419"/>
    <s v="NULL"/>
    <s v="NULL"/>
    <n v="1926"/>
    <s v="NULL"/>
    <s v="mn_CA-LosAngeles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8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7"/>
    <s v="New Resource 3207 from 1079_2 Solar PV Plus DC Coupled Battery"/>
    <s v="NULL"/>
    <n v="0"/>
    <n v="1000"/>
    <s v="NULL"/>
    <s v="SUN"/>
    <n v="79"/>
    <n v="0"/>
    <n v="1419"/>
    <s v="NULL"/>
    <s v="NULL"/>
    <n v="1905"/>
    <s v="NULL"/>
    <s v="mn_CA-LosAngeles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49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8"/>
    <s v="New Resource 3208 from 1079_2 Solar PV Plus DC Coupled Battery"/>
    <s v="NULL"/>
    <n v="0"/>
    <n v="1000"/>
    <s v="NULL"/>
    <s v="SUN"/>
    <n v="79"/>
    <n v="0"/>
    <n v="1419"/>
    <s v="NULL"/>
    <s v="NULL"/>
    <n v="1889"/>
    <s v="NULL"/>
    <s v="mn_CA-LosAngeles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0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09"/>
    <s v="New Resource 3209 from 1079_2 Solar PV Plus DC Coupled Battery"/>
    <s v="NULL"/>
    <n v="0"/>
    <n v="1000"/>
    <s v="NULL"/>
    <s v="SUN"/>
    <n v="79"/>
    <n v="0"/>
    <n v="1419"/>
    <s v="NULL"/>
    <s v="NULL"/>
    <n v="1876"/>
    <s v="NULL"/>
    <s v="mn_CA-LosAngeles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1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10"/>
    <s v="New Resource 3210 from 1079_2 Solar PV Plus DC Coupled Battery"/>
    <s v="NULL"/>
    <n v="0"/>
    <n v="1000"/>
    <s v="NULL"/>
    <s v="SUN"/>
    <n v="79"/>
    <n v="0"/>
    <n v="1419"/>
    <s v="NULL"/>
    <s v="NULL"/>
    <n v="1857"/>
    <s v="NULL"/>
    <s v="mn_CA-LosAngeles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2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11"/>
    <s v="New Resource 3211 from 1079_2 Solar PV Plus DC Coupled Battery"/>
    <s v="NULL"/>
    <n v="0"/>
    <n v="1000"/>
    <s v="NULL"/>
    <s v="SUN"/>
    <n v="79"/>
    <n v="0"/>
    <n v="1419"/>
    <s v="NULL"/>
    <s v="NULL"/>
    <n v="1841"/>
    <s v="NULL"/>
    <s v="mn_CA-LosAngeles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2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3"/>
    <b v="1"/>
    <n v="1"/>
    <s v="1079_2"/>
    <s v="NULL"/>
    <n v="1042"/>
    <s v="NULL"/>
    <s v="NULL"/>
    <s v="NULL"/>
    <s v="NULL"/>
    <s v="NULL"/>
    <s v="NULL"/>
    <n v="15"/>
    <n v="0"/>
    <s v="NULL"/>
    <n v="0"/>
    <s v="NULL"/>
    <b v="1"/>
    <s v="NULL"/>
    <s v="WECC_CA_LDWP"/>
    <x v="2"/>
    <n v="1000"/>
    <n v="620"/>
    <s v="Solar Plus Battery"/>
  </r>
  <r>
    <b v="0"/>
    <s v="ANRN 3221"/>
    <s v="New Resource 3221 from 1081_2 Solar PV Plus DC Coupled Battery"/>
    <s v="NULL"/>
    <n v="0"/>
    <n v="700"/>
    <s v="NULL"/>
    <s v="SUN"/>
    <n v="81"/>
    <n v="0"/>
    <n v="1327"/>
    <s v="NULL"/>
    <s v="NULL"/>
    <n v="1892"/>
    <s v="NULL"/>
    <s v="mn_CA-Fresn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4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2"/>
    <s v="New Resource 3222 from 1081_2 Solar PV Plus DC Coupled Battery"/>
    <s v="NULL"/>
    <n v="0"/>
    <n v="700"/>
    <s v="NULL"/>
    <s v="SUN"/>
    <n v="81"/>
    <n v="0"/>
    <n v="1327"/>
    <s v="NULL"/>
    <s v="NULL"/>
    <n v="1925"/>
    <s v="NULL"/>
    <s v="mn_CA-Fresn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5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3"/>
    <s v="New Resource 3223 from 1081_2 Solar PV Plus DC Coupled Battery"/>
    <s v="NULL"/>
    <n v="0"/>
    <n v="700"/>
    <s v="NULL"/>
    <s v="SUN"/>
    <n v="81"/>
    <n v="0"/>
    <n v="1327"/>
    <s v="NULL"/>
    <s v="NULL"/>
    <n v="1954"/>
    <s v="NULL"/>
    <s v="mn_CA-Fresn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6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4"/>
    <s v="New Resource 3224 from 1081_2 Solar PV Plus DC Coupled Battery"/>
    <s v="NULL"/>
    <n v="0"/>
    <n v="700"/>
    <s v="NULL"/>
    <s v="SUN"/>
    <n v="81"/>
    <n v="0"/>
    <n v="1327"/>
    <s v="NULL"/>
    <s v="NULL"/>
    <n v="2014"/>
    <s v="NULL"/>
    <s v="mn_CA-Fresn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7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5"/>
    <s v="New Resource 3225 from 1081_2 Solar PV Plus DC Coupled Battery"/>
    <s v="NULL"/>
    <n v="0"/>
    <n v="700"/>
    <s v="NULL"/>
    <s v="SUN"/>
    <n v="81"/>
    <n v="0"/>
    <n v="1327"/>
    <s v="NULL"/>
    <s v="NULL"/>
    <n v="1984"/>
    <s v="NULL"/>
    <s v="mn_CA-Fresn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8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6"/>
    <s v="New Resource 3226 from 1081_2 Solar PV Plus DC Coupled Battery"/>
    <s v="NULL"/>
    <n v="0"/>
    <n v="700"/>
    <s v="NULL"/>
    <s v="SUN"/>
    <n v="81"/>
    <n v="0"/>
    <n v="1327"/>
    <s v="NULL"/>
    <s v="NULL"/>
    <n v="1951"/>
    <s v="NULL"/>
    <s v="mn_CA-Fresn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59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7"/>
    <s v="New Resource 3227 from 1081_2 Solar PV Plus DC Coupled Battery"/>
    <s v="NULL"/>
    <n v="0"/>
    <n v="700"/>
    <s v="NULL"/>
    <s v="SUN"/>
    <n v="81"/>
    <n v="0"/>
    <n v="1327"/>
    <s v="NULL"/>
    <s v="NULL"/>
    <n v="1917"/>
    <s v="NULL"/>
    <s v="mn_CA-Fresn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0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8"/>
    <s v="New Resource 3228 from 1081_2 Solar PV Plus DC Coupled Battery"/>
    <s v="NULL"/>
    <n v="0"/>
    <n v="700"/>
    <s v="NULL"/>
    <s v="SUN"/>
    <n v="81"/>
    <n v="0"/>
    <n v="1327"/>
    <s v="NULL"/>
    <s v="NULL"/>
    <n v="1887"/>
    <s v="NULL"/>
    <s v="mn_CA-Fresn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1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29"/>
    <s v="New Resource 3229 from 1081_2 Solar PV Plus DC Coupled Battery"/>
    <s v="NULL"/>
    <n v="0"/>
    <n v="700"/>
    <s v="NULL"/>
    <s v="SUN"/>
    <n v="81"/>
    <n v="0"/>
    <n v="1327"/>
    <s v="NULL"/>
    <s v="NULL"/>
    <n v="1859"/>
    <s v="NULL"/>
    <s v="mn_CA-Fresn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2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1"/>
    <s v="New Resource 3231 from 1081_2 Solar PV Plus DC Coupled Battery"/>
    <s v="NULL"/>
    <n v="0"/>
    <n v="700"/>
    <s v="NULL"/>
    <s v="SUN"/>
    <n v="81"/>
    <n v="0"/>
    <n v="1327"/>
    <s v="NULL"/>
    <s v="NULL"/>
    <n v="1801"/>
    <s v="NULL"/>
    <s v="mn_CA-Fresn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3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2"/>
    <s v="New Resource 3232 from 1081_2 Solar PV Plus DC Coupled Battery"/>
    <s v="NULL"/>
    <n v="0"/>
    <n v="700"/>
    <s v="NULL"/>
    <s v="SUN"/>
    <n v="81"/>
    <n v="0"/>
    <n v="1327"/>
    <s v="NULL"/>
    <s v="NULL"/>
    <n v="1781"/>
    <s v="NULL"/>
    <s v="mn_CA-Fresn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4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3"/>
    <s v="New Resource 3233 from 1081_2 Solar PV Plus DC Coupled Battery"/>
    <s v="NULL"/>
    <n v="0"/>
    <n v="700"/>
    <s v="NULL"/>
    <s v="SUN"/>
    <n v="81"/>
    <n v="0"/>
    <n v="1327"/>
    <s v="NULL"/>
    <s v="NULL"/>
    <n v="1766"/>
    <s v="NULL"/>
    <s v="mn_CA-Fresn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5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4"/>
    <s v="New Resource 3234 from 1081_2 Solar PV Plus DC Coupled Battery"/>
    <s v="NULL"/>
    <n v="0"/>
    <n v="700"/>
    <s v="NULL"/>
    <s v="SUN"/>
    <n v="81"/>
    <n v="0"/>
    <n v="1327"/>
    <s v="NULL"/>
    <s v="NULL"/>
    <n v="1754"/>
    <s v="NULL"/>
    <s v="mn_CA-Fresn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6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5"/>
    <s v="New Resource 3235 from 1081_2 Solar PV Plus DC Coupled Battery"/>
    <s v="NULL"/>
    <n v="0"/>
    <n v="700"/>
    <s v="NULL"/>
    <s v="SUN"/>
    <n v="81"/>
    <n v="0"/>
    <n v="1327"/>
    <s v="NULL"/>
    <s v="NULL"/>
    <n v="1736"/>
    <s v="NULL"/>
    <s v="mn_CA-Fresn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7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36"/>
    <s v="New Resource 3236 from 1081_2 Solar PV Plus DC Coupled Battery"/>
    <s v="NULL"/>
    <n v="0"/>
    <n v="700"/>
    <s v="NULL"/>
    <s v="SUN"/>
    <n v="81"/>
    <n v="0"/>
    <n v="1327"/>
    <s v="NULL"/>
    <s v="NULL"/>
    <n v="1721"/>
    <s v="NULL"/>
    <s v="mn_CA-Fresn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8"/>
    <b v="1"/>
    <n v="1"/>
    <s v="1081_2"/>
    <s v="NULL"/>
    <n v="1043"/>
    <s v="NULL"/>
    <s v="NULL"/>
    <s v="NULL"/>
    <s v="NULL"/>
    <s v="NULL"/>
    <s v="NULL"/>
    <n v="15"/>
    <n v="0"/>
    <s v="NULL"/>
    <n v="0"/>
    <s v="NULL"/>
    <b v="1"/>
    <s v="NULL"/>
    <s v="WECC_CA_PGandE_ZP26"/>
    <x v="2"/>
    <n v="700"/>
    <n v="455"/>
    <s v="Solar Plus Battery"/>
  </r>
  <r>
    <b v="0"/>
    <s v="ANRN 3246"/>
    <s v="New Resource 3246 from 1083_2 Solar PV Plus DC Coupled Battery"/>
    <s v="NULL"/>
    <n v="0"/>
    <n v="1000"/>
    <s v="NULL"/>
    <s v="SUN"/>
    <n v="83"/>
    <n v="0"/>
    <n v="1327"/>
    <s v="NULL"/>
    <s v="NULL"/>
    <n v="1892"/>
    <s v="NULL"/>
    <s v="mn_CA-Sacrament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69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47"/>
    <s v="New Resource 3247 from 1083_2 Solar PV Plus DC Coupled Battery"/>
    <s v="NULL"/>
    <n v="0"/>
    <n v="1000"/>
    <s v="NULL"/>
    <s v="SUN"/>
    <n v="83"/>
    <n v="0"/>
    <n v="1327"/>
    <s v="NULL"/>
    <s v="NULL"/>
    <n v="1925"/>
    <s v="NULL"/>
    <s v="mn_CA-Sacrament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0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48"/>
    <s v="New Resource 3248 from 1083_2 Solar PV Plus DC Coupled Battery"/>
    <s v="NULL"/>
    <n v="0"/>
    <n v="1000"/>
    <s v="NULL"/>
    <s v="SUN"/>
    <n v="83"/>
    <n v="0"/>
    <n v="1327"/>
    <s v="NULL"/>
    <s v="NULL"/>
    <n v="1954"/>
    <s v="NULL"/>
    <s v="mn_CA-Sacrament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1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49"/>
    <s v="New Resource 3249 from 1083_2 Solar PV Plus DC Coupled Battery"/>
    <s v="NULL"/>
    <n v="0"/>
    <n v="1000"/>
    <s v="NULL"/>
    <s v="SUN"/>
    <n v="83"/>
    <n v="0"/>
    <n v="1327"/>
    <s v="NULL"/>
    <s v="NULL"/>
    <n v="2014"/>
    <s v="NULL"/>
    <s v="mn_CA-Sacrament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2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0"/>
    <s v="New Resource 3250 from 1083_2 Solar PV Plus DC Coupled Battery"/>
    <s v="NULL"/>
    <n v="0"/>
    <n v="1000"/>
    <s v="NULL"/>
    <s v="SUN"/>
    <n v="83"/>
    <n v="0"/>
    <n v="1327"/>
    <s v="NULL"/>
    <s v="NULL"/>
    <n v="1984"/>
    <s v="NULL"/>
    <s v="mn_CA-Sacrament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3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1"/>
    <s v="New Resource 3251 from 1083_2 Solar PV Plus DC Coupled Battery"/>
    <s v="NULL"/>
    <n v="0"/>
    <n v="1000"/>
    <s v="NULL"/>
    <s v="SUN"/>
    <n v="83"/>
    <n v="0"/>
    <n v="1327"/>
    <s v="NULL"/>
    <s v="NULL"/>
    <n v="1951"/>
    <s v="NULL"/>
    <s v="mn_CA-Sacrament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4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2"/>
    <s v="New Resource 3252 from 1083_2 Solar PV Plus DC Coupled Battery"/>
    <s v="NULL"/>
    <n v="0"/>
    <n v="1000"/>
    <s v="NULL"/>
    <s v="SUN"/>
    <n v="83"/>
    <n v="0"/>
    <n v="1327"/>
    <s v="NULL"/>
    <s v="NULL"/>
    <n v="1917"/>
    <s v="NULL"/>
    <s v="mn_CA-Sacrament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5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3"/>
    <s v="New Resource 3253 from 1083_2 Solar PV Plus DC Coupled Battery"/>
    <s v="NULL"/>
    <n v="0"/>
    <n v="1000"/>
    <s v="NULL"/>
    <s v="SUN"/>
    <n v="83"/>
    <n v="0"/>
    <n v="1327"/>
    <s v="NULL"/>
    <s v="NULL"/>
    <n v="1887"/>
    <s v="NULL"/>
    <s v="mn_CA-Sacrament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6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5"/>
    <s v="New Resource 3255 from 1083_2 Solar PV Plus DC Coupled Battery"/>
    <s v="NULL"/>
    <n v="0"/>
    <n v="1000"/>
    <s v="NULL"/>
    <s v="SUN"/>
    <n v="83"/>
    <n v="0"/>
    <n v="1327"/>
    <s v="NULL"/>
    <s v="NULL"/>
    <n v="1831"/>
    <s v="NULL"/>
    <s v="mn_CA-Sacramento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7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6"/>
    <s v="New Resource 3256 from 1083_2 Solar PV Plus DC Coupled Battery"/>
    <s v="NULL"/>
    <n v="0"/>
    <n v="1000"/>
    <s v="NULL"/>
    <s v="SUN"/>
    <n v="83"/>
    <n v="0"/>
    <n v="1327"/>
    <s v="NULL"/>
    <s v="NULL"/>
    <n v="1801"/>
    <s v="NULL"/>
    <s v="mn_CA-Sacrament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8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7"/>
    <s v="New Resource 3257 from 1083_2 Solar PV Plus DC Coupled Battery"/>
    <s v="NULL"/>
    <n v="0"/>
    <n v="1000"/>
    <s v="NULL"/>
    <s v="SUN"/>
    <n v="83"/>
    <n v="0"/>
    <n v="1327"/>
    <s v="NULL"/>
    <s v="NULL"/>
    <n v="1781"/>
    <s v="NULL"/>
    <s v="mn_CA-Sacrament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79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8"/>
    <s v="New Resource 3258 from 1083_2 Solar PV Plus DC Coupled Battery"/>
    <s v="NULL"/>
    <n v="0"/>
    <n v="1000"/>
    <s v="NULL"/>
    <s v="SUN"/>
    <n v="83"/>
    <n v="0"/>
    <n v="1327"/>
    <s v="NULL"/>
    <s v="NULL"/>
    <n v="1766"/>
    <s v="NULL"/>
    <s v="mn_CA-Sacrament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0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59"/>
    <s v="New Resource 3259 from 1083_2 Solar PV Plus DC Coupled Battery"/>
    <s v="NULL"/>
    <n v="0"/>
    <n v="1000"/>
    <s v="NULL"/>
    <s v="SUN"/>
    <n v="83"/>
    <n v="0"/>
    <n v="1327"/>
    <s v="NULL"/>
    <s v="NULL"/>
    <n v="1754"/>
    <s v="NULL"/>
    <s v="mn_CA-Sacrament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1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60"/>
    <s v="New Resource 3260 from 1083_2 Solar PV Plus DC Coupled Battery"/>
    <s v="NULL"/>
    <n v="0"/>
    <n v="1000"/>
    <s v="NULL"/>
    <s v="SUN"/>
    <n v="83"/>
    <n v="0"/>
    <n v="1327"/>
    <s v="NULL"/>
    <s v="NULL"/>
    <n v="1736"/>
    <s v="NULL"/>
    <s v="mn_CA-Sacrament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2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61"/>
    <s v="New Resource 3261 from 1083_2 Solar PV Plus DC Coupled Battery"/>
    <s v="NULL"/>
    <n v="0"/>
    <n v="1000"/>
    <s v="NULL"/>
    <s v="SUN"/>
    <n v="83"/>
    <n v="0"/>
    <n v="1327"/>
    <s v="NULL"/>
    <s v="NULL"/>
    <n v="1721"/>
    <s v="NULL"/>
    <s v="mn_CA-Sacrament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3"/>
    <b v="1"/>
    <n v="1"/>
    <s v="1083_2"/>
    <s v="NULL"/>
    <n v="1044"/>
    <s v="NULL"/>
    <s v="NULL"/>
    <s v="NULL"/>
    <s v="NULL"/>
    <s v="NULL"/>
    <s v="NULL"/>
    <n v="15"/>
    <n v="0"/>
    <s v="NULL"/>
    <n v="0"/>
    <s v="NULL"/>
    <b v="1"/>
    <s v="NULL"/>
    <s v="WECC_CA_BANC"/>
    <x v="2"/>
    <n v="1000"/>
    <n v="650"/>
    <s v="Solar Plus Battery"/>
  </r>
  <r>
    <b v="0"/>
    <s v="ANRN 3271"/>
    <s v="New Resource 3271 from 2465_2 Solar PV Plus DC Coupled Battery"/>
    <s v="NULL"/>
    <n v="0"/>
    <n v="300"/>
    <s v="NULL"/>
    <s v="SUN"/>
    <n v="600"/>
    <n v="0"/>
    <n v="1327"/>
    <s v="NULL"/>
    <s v="NULL"/>
    <n v="1892"/>
    <s v="NULL"/>
    <s v="mn_CA-Fresn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4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2"/>
    <s v="New Resource 3272 from 2465_2 Solar PV Plus DC Coupled Battery"/>
    <s v="NULL"/>
    <n v="0"/>
    <n v="300"/>
    <s v="NULL"/>
    <s v="SUN"/>
    <n v="600"/>
    <n v="0"/>
    <n v="1327"/>
    <s v="NULL"/>
    <s v="NULL"/>
    <n v="1925"/>
    <s v="NULL"/>
    <s v="mn_CA-Fresn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5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3"/>
    <s v="New Resource 3273 from 2465_2 Solar PV Plus DC Coupled Battery"/>
    <s v="NULL"/>
    <n v="0"/>
    <n v="300"/>
    <s v="NULL"/>
    <s v="SUN"/>
    <n v="600"/>
    <n v="0"/>
    <n v="1327"/>
    <s v="NULL"/>
    <s v="NULL"/>
    <n v="1954"/>
    <s v="NULL"/>
    <s v="mn_CA-Fresn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6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4"/>
    <s v="New Resource 3274 from 2465_2 Solar PV Plus DC Coupled Battery"/>
    <s v="NULL"/>
    <n v="0"/>
    <n v="300"/>
    <s v="NULL"/>
    <s v="SUN"/>
    <n v="600"/>
    <n v="0"/>
    <n v="1327"/>
    <s v="NULL"/>
    <s v="NULL"/>
    <n v="2014"/>
    <s v="NULL"/>
    <s v="mn_CA-Fresn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7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5"/>
    <s v="New Resource 3275 from 2465_2 Solar PV Plus DC Coupled Battery"/>
    <s v="NULL"/>
    <n v="0"/>
    <n v="300"/>
    <s v="NULL"/>
    <s v="SUN"/>
    <n v="600"/>
    <n v="0"/>
    <n v="1327"/>
    <s v="NULL"/>
    <s v="NULL"/>
    <n v="1984"/>
    <s v="NULL"/>
    <s v="mn_CA-Fresn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8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6"/>
    <s v="New Resource 3276 from 2465_2 Solar PV Plus DC Coupled Battery"/>
    <s v="NULL"/>
    <n v="0"/>
    <n v="300"/>
    <s v="NULL"/>
    <s v="SUN"/>
    <n v="600"/>
    <n v="0"/>
    <n v="1327"/>
    <s v="NULL"/>
    <s v="NULL"/>
    <n v="1951"/>
    <s v="NULL"/>
    <s v="mn_CA-Fresn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89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7"/>
    <s v="New Resource 3277 from 2465_2 Solar PV Plus DC Coupled Battery"/>
    <s v="NULL"/>
    <n v="0"/>
    <n v="300"/>
    <s v="NULL"/>
    <s v="SUN"/>
    <n v="600"/>
    <n v="0"/>
    <n v="1327"/>
    <s v="NULL"/>
    <s v="NULL"/>
    <n v="1917"/>
    <s v="NULL"/>
    <s v="mn_CA-Fresn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0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78"/>
    <s v="New Resource 3278 from 2465_2 Solar PV Plus DC Coupled Battery"/>
    <s v="NULL"/>
    <n v="0"/>
    <n v="300"/>
    <s v="NULL"/>
    <s v="SUN"/>
    <n v="600"/>
    <n v="0"/>
    <n v="1327"/>
    <s v="NULL"/>
    <s v="NULL"/>
    <n v="1887"/>
    <s v="NULL"/>
    <s v="mn_CA-Fresn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1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0"/>
    <s v="New Resource 3280 from 2465_2 Solar PV Plus DC Coupled Battery"/>
    <s v="NULL"/>
    <n v="0"/>
    <n v="300"/>
    <s v="NULL"/>
    <s v="SUN"/>
    <n v="600"/>
    <n v="0"/>
    <n v="1327"/>
    <s v="NULL"/>
    <s v="NULL"/>
    <n v="1831"/>
    <s v="NULL"/>
    <s v="mn_CA-Fresno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2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1"/>
    <s v="New Resource 3281 from 2465_2 Solar PV Plus DC Coupled Battery"/>
    <s v="NULL"/>
    <n v="0"/>
    <n v="300"/>
    <s v="NULL"/>
    <s v="SUN"/>
    <n v="600"/>
    <n v="0"/>
    <n v="1327"/>
    <s v="NULL"/>
    <s v="NULL"/>
    <n v="1801"/>
    <s v="NULL"/>
    <s v="mn_CA-Fresn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3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2"/>
    <s v="New Resource 3282 from 2465_2 Solar PV Plus DC Coupled Battery"/>
    <s v="NULL"/>
    <n v="0"/>
    <n v="300"/>
    <s v="NULL"/>
    <s v="SUN"/>
    <n v="600"/>
    <n v="0"/>
    <n v="1327"/>
    <s v="NULL"/>
    <s v="NULL"/>
    <n v="1781"/>
    <s v="NULL"/>
    <s v="mn_CA-Fresn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4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3"/>
    <s v="New Resource 3283 from 2465_2 Solar PV Plus DC Coupled Battery"/>
    <s v="NULL"/>
    <n v="0"/>
    <n v="300"/>
    <s v="NULL"/>
    <s v="SUN"/>
    <n v="600"/>
    <n v="0"/>
    <n v="1327"/>
    <s v="NULL"/>
    <s v="NULL"/>
    <n v="1766"/>
    <s v="NULL"/>
    <s v="mn_CA-Fresn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5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4"/>
    <s v="New Resource 3284 from 2465_2 Solar PV Plus DC Coupled Battery"/>
    <s v="NULL"/>
    <n v="0"/>
    <n v="300"/>
    <s v="NULL"/>
    <s v="SUN"/>
    <n v="600"/>
    <n v="0"/>
    <n v="1327"/>
    <s v="NULL"/>
    <s v="NULL"/>
    <n v="1754"/>
    <s v="NULL"/>
    <s v="mn_CA-Fresn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6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5"/>
    <s v="New Resource 3285 from 2465_2 Solar PV Plus DC Coupled Battery"/>
    <s v="NULL"/>
    <n v="0"/>
    <n v="300"/>
    <s v="NULL"/>
    <s v="SUN"/>
    <n v="600"/>
    <n v="0"/>
    <n v="1327"/>
    <s v="NULL"/>
    <s v="NULL"/>
    <n v="1736"/>
    <s v="NULL"/>
    <s v="mn_CA-Fresn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7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286"/>
    <s v="New Resource 3286 from 2465_2 Solar PV Plus DC Coupled Battery"/>
    <s v="NULL"/>
    <n v="0"/>
    <n v="300"/>
    <s v="NULL"/>
    <s v="SUN"/>
    <n v="600"/>
    <n v="0"/>
    <n v="1327"/>
    <s v="NULL"/>
    <s v="NULL"/>
    <n v="1721"/>
    <s v="NULL"/>
    <s v="mn_CA-Fresn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8"/>
    <b v="1"/>
    <n v="1"/>
    <s v="2465_2"/>
    <s v="NULL"/>
    <n v="1045"/>
    <s v="NULL"/>
    <s v="NULL"/>
    <s v="NULL"/>
    <s v="NULL"/>
    <s v="NULL"/>
    <s v="NULL"/>
    <n v="15"/>
    <n v="0"/>
    <s v="NULL"/>
    <n v="0"/>
    <s v="NULL"/>
    <b v="1"/>
    <s v="NULL"/>
    <s v="WECC_CA_TIDC"/>
    <x v="2"/>
    <n v="300"/>
    <n v="195"/>
    <s v="Solar Plus Battery"/>
  </r>
  <r>
    <b v="0"/>
    <s v="ANRN 3321"/>
    <s v="New Resource 3321 from 2532_2 Solar PV Plus DC Coupled Battery"/>
    <s v="NULL"/>
    <n v="0"/>
    <n v="1000"/>
    <s v="NULL"/>
    <s v="SUN"/>
    <n v="625"/>
    <n v="0"/>
    <n v="1262"/>
    <s v="NULL"/>
    <s v="NULL"/>
    <n v="1778"/>
    <s v="NULL"/>
    <s v="mn_AZ-Phoenix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599"/>
    <b v="1"/>
    <n v="0.99999499999999997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999.995"/>
    <n v="609.99694999999997"/>
    <s v="Solar Plus Battery"/>
  </r>
  <r>
    <b v="0"/>
    <s v="ANRN 3330"/>
    <s v="New Resource 3330 from 2532_2 Solar PV Plus DC Coupled Battery"/>
    <s v="NULL"/>
    <n v="0"/>
    <n v="1000"/>
    <s v="NULL"/>
    <s v="SUN"/>
    <n v="625"/>
    <n v="0"/>
    <n v="1262"/>
    <s v="NULL"/>
    <s v="NULL"/>
    <n v="1736"/>
    <s v="NULL"/>
    <s v="mn_AZ-Phoenix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0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1"/>
    <s v="New Resource 3331 from 2532_2 Solar PV Plus DC Coupled Battery"/>
    <s v="NULL"/>
    <n v="0"/>
    <n v="1000"/>
    <s v="NULL"/>
    <s v="SUN"/>
    <n v="625"/>
    <n v="0"/>
    <n v="1262"/>
    <s v="NULL"/>
    <s v="NULL"/>
    <n v="1707"/>
    <s v="NULL"/>
    <s v="mn_AZ-Phoenix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1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2"/>
    <s v="New Resource 3332 from 2532_2 Solar PV Plus DC Coupled Battery"/>
    <s v="NULL"/>
    <n v="0"/>
    <n v="1000"/>
    <s v="NULL"/>
    <s v="SUN"/>
    <n v="625"/>
    <n v="0"/>
    <n v="1262"/>
    <s v="NULL"/>
    <s v="NULL"/>
    <n v="1688"/>
    <s v="NULL"/>
    <s v="mn_AZ-Phoenix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2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3"/>
    <s v="New Resource 3333 from 2532_2 Solar PV Plus DC Coupled Battery"/>
    <s v="NULL"/>
    <n v="0"/>
    <n v="1000"/>
    <s v="NULL"/>
    <s v="SUN"/>
    <n v="625"/>
    <n v="0"/>
    <n v="1262"/>
    <s v="NULL"/>
    <s v="NULL"/>
    <n v="1674"/>
    <s v="NULL"/>
    <s v="mn_AZ-Phoenix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3"/>
    <b v="1"/>
    <n v="5.0000000000000004E-6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5.0000000000000001E-3"/>
    <n v="3.0500000000000002E-3"/>
    <s v="Solar Plus Battery"/>
  </r>
  <r>
    <b v="0"/>
    <s v="ANRN 3334"/>
    <s v="New Resource 3334 from 2532_2 Solar PV Plus DC Coupled Battery"/>
    <s v="NULL"/>
    <n v="0"/>
    <n v="1000"/>
    <s v="NULL"/>
    <s v="SUN"/>
    <n v="625"/>
    <n v="0"/>
    <n v="1262"/>
    <s v="NULL"/>
    <s v="NULL"/>
    <n v="1663"/>
    <s v="NULL"/>
    <s v="mn_AZ-Phoenix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4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5"/>
    <s v="New Resource 3335 from 2532_2 Solar PV Plus DC Coupled Battery"/>
    <s v="NULL"/>
    <n v="0"/>
    <n v="1000"/>
    <s v="NULL"/>
    <s v="SUN"/>
    <n v="625"/>
    <n v="0"/>
    <n v="1262"/>
    <s v="NULL"/>
    <s v="NULL"/>
    <n v="1645"/>
    <s v="NULL"/>
    <s v="mn_AZ-Phoenix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5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6"/>
    <s v="New Resource 3336 from 2532_2 Solar PV Plus DC Coupled Battery"/>
    <s v="NULL"/>
    <n v="0"/>
    <n v="1000"/>
    <s v="NULL"/>
    <s v="SUN"/>
    <n v="625"/>
    <n v="0"/>
    <n v="1262"/>
    <s v="NULL"/>
    <s v="NULL"/>
    <n v="1631"/>
    <s v="NULL"/>
    <s v="mn_AZ-Phoenix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6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7"/>
    <s v="New Resource 3337 from 2532_2 Solar PV Plus DC Coupled Battery"/>
    <s v="NULL"/>
    <n v="0"/>
    <n v="1000"/>
    <s v="NULL"/>
    <s v="SUN"/>
    <n v="625"/>
    <n v="0"/>
    <n v="1262"/>
    <s v="NULL"/>
    <s v="NULL"/>
    <n v="1619"/>
    <s v="NULL"/>
    <s v="mn_AZ-Phoenix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7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8"/>
    <s v="New Resource 3338 from 2532_2 Solar PV Plus DC Coupled Battery"/>
    <s v="NULL"/>
    <n v="0"/>
    <n v="1000"/>
    <s v="NULL"/>
    <s v="SUN"/>
    <n v="625"/>
    <n v="0"/>
    <n v="1262"/>
    <s v="NULL"/>
    <s v="NULL"/>
    <n v="1606"/>
    <s v="NULL"/>
    <s v="mn_AZ-Phoenix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8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39"/>
    <s v="New Resource 3339 from 2532_2 Solar PV Plus DC Coupled Battery"/>
    <s v="NULL"/>
    <n v="0"/>
    <n v="1000"/>
    <s v="NULL"/>
    <s v="SUN"/>
    <n v="625"/>
    <n v="0"/>
    <n v="1262"/>
    <s v="NULL"/>
    <s v="NULL"/>
    <n v="1594"/>
    <s v="NULL"/>
    <s v="mn_AZ-Phoenix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09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0"/>
    <s v="New Resource 3340 from 2532_2 Solar PV Plus DC Coupled Battery"/>
    <s v="NULL"/>
    <n v="0"/>
    <n v="1000"/>
    <s v="NULL"/>
    <s v="SUN"/>
    <n v="625"/>
    <n v="0"/>
    <n v="1262"/>
    <s v="NULL"/>
    <s v="NULL"/>
    <n v="1580"/>
    <s v="NULL"/>
    <s v="mn_AZ-Phoenix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0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1"/>
    <s v="New Resource 3341 from 2532_2 Solar PV Plus DC Coupled Battery"/>
    <s v="NULL"/>
    <n v="0"/>
    <n v="1000"/>
    <s v="NULL"/>
    <s v="SUN"/>
    <n v="625"/>
    <n v="0"/>
    <n v="1262"/>
    <s v="NULL"/>
    <s v="NULL"/>
    <n v="1573"/>
    <s v="NULL"/>
    <s v="mn_AZ-Phoenix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1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2"/>
    <s v="New Resource 3342 from 2532_2 Solar PV Plus DC Coupled Battery"/>
    <s v="NULL"/>
    <n v="0"/>
    <n v="1000"/>
    <s v="NULL"/>
    <s v="SUN"/>
    <n v="625"/>
    <n v="0"/>
    <n v="1262"/>
    <s v="NULL"/>
    <s v="NULL"/>
    <n v="1566"/>
    <s v="NULL"/>
    <s v="mn_AZ-Phoenix_BatteryPlus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2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3"/>
    <s v="New Resource 3343 from 2532_2 Solar PV Plus DC Coupled Battery"/>
    <s v="NULL"/>
    <n v="0"/>
    <n v="1000"/>
    <s v="NULL"/>
    <s v="SUN"/>
    <n v="625"/>
    <n v="0"/>
    <n v="1262"/>
    <s v="NULL"/>
    <s v="NULL"/>
    <n v="1558"/>
    <s v="NULL"/>
    <s v="mn_AZ-Phoenix_BatteryPlus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3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4"/>
    <s v="New Resource 3344 from 2532_2 Solar PV Plus DC Coupled Battery"/>
    <s v="NULL"/>
    <n v="0"/>
    <n v="1000"/>
    <s v="NULL"/>
    <s v="SUN"/>
    <n v="625"/>
    <n v="0"/>
    <n v="1262"/>
    <s v="NULL"/>
    <s v="NULL"/>
    <n v="1549"/>
    <s v="NULL"/>
    <s v="mn_AZ-Phoenix_BatteryPlusPV_1-Axis_SolarShape"/>
    <s v="NULL"/>
    <s v="FUEL"/>
    <n v="1"/>
    <s v="NULL"/>
    <s v="FUEL"/>
    <x v="2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7.09000000000000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4"/>
    <b v="1"/>
    <n v="1"/>
    <s v="2532_2"/>
    <s v="NULL"/>
    <n v="1047"/>
    <s v="NULL"/>
    <s v="NULL"/>
    <s v="NULL"/>
    <s v="NULL"/>
    <s v="NULL"/>
    <s v="NULL"/>
    <n v="15"/>
    <n v="0"/>
    <s v="NULL"/>
    <n v="0"/>
    <s v="NULL"/>
    <b v="1"/>
    <s v="NULL"/>
    <s v="WECC_SaltRiverProject"/>
    <x v="4"/>
    <n v="1000"/>
    <n v="610"/>
    <s v="Solar Plus Battery"/>
  </r>
  <r>
    <b v="0"/>
    <s v="ANRN 3346"/>
    <s v="New Resource 3346 from 2538_2 Solar PV Plus DC Coupled Battery"/>
    <s v="NULL"/>
    <n v="0"/>
    <n v="1000"/>
    <s v="NULL"/>
    <s v="SUN"/>
    <n v="626"/>
    <n v="0"/>
    <n v="1262"/>
    <s v="NULL"/>
    <s v="NULL"/>
    <n v="1778"/>
    <s v="NULL"/>
    <s v="mn_AZ-Tucson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5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52"/>
    <s v="New Resource 3352 from 2538_2 Solar PV Plus DC Coupled Battery"/>
    <s v="NULL"/>
    <n v="0"/>
    <n v="1000"/>
    <s v="NULL"/>
    <s v="SUN"/>
    <n v="626"/>
    <n v="0"/>
    <n v="1262"/>
    <s v="NULL"/>
    <s v="NULL"/>
    <n v="1817"/>
    <s v="NULL"/>
    <s v="mn_AZ-Tucson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6"/>
    <b v="1"/>
    <n v="0.122465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22.465"/>
    <n v="68.580400000000012"/>
    <s v="Solar Plus Battery"/>
  </r>
  <r>
    <b v="0"/>
    <s v="ANRN 3353"/>
    <s v="New Resource 3353 from 2538_2 Solar PV Plus DC Coupled Battery"/>
    <s v="NULL"/>
    <n v="0"/>
    <n v="1000"/>
    <s v="NULL"/>
    <s v="SUN"/>
    <n v="626"/>
    <n v="0"/>
    <n v="1262"/>
    <s v="NULL"/>
    <s v="NULL"/>
    <n v="1789"/>
    <s v="NULL"/>
    <s v="mn_AZ-Tucson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7"/>
    <b v="1"/>
    <n v="0.87753499999999995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877.53499999999997"/>
    <n v="491.4196"/>
    <s v="Solar Plus Battery"/>
  </r>
  <r>
    <b v="0"/>
    <s v="ANRN 3356"/>
    <s v="New Resource 3356 from 2538_2 Solar PV Plus DC Coupled Battery"/>
    <s v="NULL"/>
    <n v="0"/>
    <n v="1000"/>
    <s v="NULL"/>
    <s v="SUN"/>
    <n v="626"/>
    <n v="0"/>
    <n v="1262"/>
    <s v="NULL"/>
    <s v="NULL"/>
    <n v="1707"/>
    <s v="NULL"/>
    <s v="mn_AZ-Tucson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8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57"/>
    <s v="New Resource 3357 from 2538_2 Solar PV Plus DC Coupled Battery"/>
    <s v="NULL"/>
    <n v="0"/>
    <n v="1000"/>
    <s v="NULL"/>
    <s v="SUN"/>
    <n v="626"/>
    <n v="0"/>
    <n v="1262"/>
    <s v="NULL"/>
    <s v="NULL"/>
    <n v="1688"/>
    <s v="NULL"/>
    <s v="mn_AZ-Tucson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19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0"/>
    <s v="New Resource 3360 from 2538_2 Solar PV Plus DC Coupled Battery"/>
    <s v="NULL"/>
    <n v="0"/>
    <n v="1000"/>
    <s v="NULL"/>
    <s v="SUN"/>
    <n v="626"/>
    <n v="0"/>
    <n v="1262"/>
    <s v="NULL"/>
    <s v="NULL"/>
    <n v="1645"/>
    <s v="NULL"/>
    <s v="mn_AZ-Tucson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0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1"/>
    <s v="New Resource 3361 from 2538_2 Solar PV Plus DC Coupled Battery"/>
    <s v="NULL"/>
    <n v="0"/>
    <n v="1000"/>
    <s v="NULL"/>
    <s v="SUN"/>
    <n v="626"/>
    <n v="0"/>
    <n v="1262"/>
    <s v="NULL"/>
    <s v="NULL"/>
    <n v="1631"/>
    <s v="NULL"/>
    <s v="mn_AZ-Tucson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1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2"/>
    <s v="New Resource 3362 from 2538_2 Solar PV Plus DC Coupled Battery"/>
    <s v="NULL"/>
    <n v="0"/>
    <n v="1000"/>
    <s v="NULL"/>
    <s v="SUN"/>
    <n v="626"/>
    <n v="0"/>
    <n v="1262"/>
    <s v="NULL"/>
    <s v="NULL"/>
    <n v="1619"/>
    <s v="NULL"/>
    <s v="mn_AZ-Tucson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2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3"/>
    <s v="New Resource 3363 from 2538_2 Solar PV Plus DC Coupled Battery"/>
    <s v="NULL"/>
    <n v="0"/>
    <n v="1000"/>
    <s v="NULL"/>
    <s v="SUN"/>
    <n v="626"/>
    <n v="0"/>
    <n v="1262"/>
    <s v="NULL"/>
    <s v="NULL"/>
    <n v="1606"/>
    <s v="NULL"/>
    <s v="mn_AZ-Tucson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3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4"/>
    <s v="New Resource 3364 from 2538_2 Solar PV Plus DC Coupled Battery"/>
    <s v="NULL"/>
    <n v="0"/>
    <n v="1000"/>
    <s v="NULL"/>
    <s v="SUN"/>
    <n v="626"/>
    <n v="0"/>
    <n v="1262"/>
    <s v="NULL"/>
    <s v="NULL"/>
    <n v="1594"/>
    <s v="NULL"/>
    <s v="mn_AZ-Tucson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4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5"/>
    <s v="New Resource 3365 from 2538_2 Solar PV Plus DC Coupled Battery"/>
    <s v="NULL"/>
    <n v="0"/>
    <n v="1000"/>
    <s v="NULL"/>
    <s v="SUN"/>
    <n v="626"/>
    <n v="0"/>
    <n v="1262"/>
    <s v="NULL"/>
    <s v="NULL"/>
    <n v="1580"/>
    <s v="NULL"/>
    <s v="mn_AZ-Tucson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5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6"/>
    <s v="New Resource 3366 from 2538_2 Solar PV Plus DC Coupled Battery"/>
    <s v="NULL"/>
    <n v="0"/>
    <n v="1000"/>
    <s v="NULL"/>
    <s v="SUN"/>
    <n v="626"/>
    <n v="0"/>
    <n v="1262"/>
    <s v="NULL"/>
    <s v="NULL"/>
    <n v="1573"/>
    <s v="NULL"/>
    <s v="mn_AZ-Tucson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6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7"/>
    <s v="New Resource 3367 from 2538_2 Solar PV Plus DC Coupled Battery"/>
    <s v="NULL"/>
    <n v="0"/>
    <n v="1000"/>
    <s v="NULL"/>
    <s v="SUN"/>
    <n v="626"/>
    <n v="0"/>
    <n v="1262"/>
    <s v="NULL"/>
    <s v="NULL"/>
    <n v="1566"/>
    <s v="NULL"/>
    <s v="mn_AZ-Tucson_BatteryPlus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7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8"/>
    <s v="New Resource 3368 from 2538_2 Solar PV Plus DC Coupled Battery"/>
    <s v="NULL"/>
    <n v="0"/>
    <n v="1000"/>
    <s v="NULL"/>
    <s v="SUN"/>
    <n v="626"/>
    <n v="0"/>
    <n v="1262"/>
    <s v="NULL"/>
    <s v="NULL"/>
    <n v="1558"/>
    <s v="NULL"/>
    <s v="mn_AZ-Tucson_BatteryPlus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8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69"/>
    <s v="New Resource 3369 from 2538_2 Solar PV Plus DC Coupled Battery"/>
    <s v="NULL"/>
    <n v="0"/>
    <n v="1000"/>
    <s v="NULL"/>
    <s v="SUN"/>
    <n v="626"/>
    <n v="0"/>
    <n v="1262"/>
    <s v="NULL"/>
    <s v="NULL"/>
    <n v="1549"/>
    <s v="NULL"/>
    <s v="mn_AZ-Tucson_BatteryPlusPV_1-Axis_SolarShape"/>
    <s v="NULL"/>
    <s v="FUEL"/>
    <n v="1"/>
    <s v="NULL"/>
    <s v="FUEL"/>
    <x v="2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7.090000000000003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29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70"/>
    <s v="New Resource 3370 from 2538_2 Solar PV Plus DC Coupled Battery"/>
    <s v="NULL"/>
    <n v="0"/>
    <n v="1000"/>
    <s v="NULL"/>
    <s v="SUN"/>
    <n v="626"/>
    <n v="0"/>
    <n v="1262"/>
    <s v="NULL"/>
    <s v="NULL"/>
    <n v="1540"/>
    <s v="NULL"/>
    <s v="mn_AZ-Tucson_BatteryPlusPV_1-Axis_SolarShape"/>
    <s v="NULL"/>
    <s v="FUEL"/>
    <n v="1"/>
    <s v="NULL"/>
    <s v="FUEL"/>
    <x v="1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409999999999997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0"/>
    <b v="1"/>
    <n v="1"/>
    <s v="2538_2"/>
    <s v="NULL"/>
    <n v="1048"/>
    <s v="NULL"/>
    <s v="NULL"/>
    <s v="NULL"/>
    <s v="NULL"/>
    <s v="NULL"/>
    <s v="NULL"/>
    <n v="15"/>
    <n v="0"/>
    <s v="NULL"/>
    <n v="0"/>
    <s v="NULL"/>
    <b v="1"/>
    <s v="NULL"/>
    <s v="WECC_TucsonElectric"/>
    <x v="4"/>
    <n v="1000"/>
    <n v="560"/>
    <s v="Solar Plus Battery"/>
  </r>
  <r>
    <b v="0"/>
    <s v="ANRN 3371"/>
    <s v="New Resource 3371 from 2549_2 Solar PV Plus DC Coupled Battery"/>
    <s v="NULL"/>
    <n v="0"/>
    <n v="700"/>
    <s v="NULL"/>
    <s v="SUN"/>
    <n v="628"/>
    <n v="0"/>
    <n v="1262"/>
    <s v="NULL"/>
    <s v="NULL"/>
    <n v="1778"/>
    <s v="NULL"/>
    <s v="mn_TX-ElPas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1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2"/>
    <s v="New Resource 3372 from 2549_2 Solar PV Plus DC Coupled Battery"/>
    <s v="NULL"/>
    <n v="0"/>
    <n v="700"/>
    <s v="NULL"/>
    <s v="SUN"/>
    <n v="628"/>
    <n v="0"/>
    <n v="1262"/>
    <s v="NULL"/>
    <s v="NULL"/>
    <n v="1813"/>
    <s v="NULL"/>
    <s v="mn_TX-ElPas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2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3"/>
    <s v="New Resource 3373 from 2549_2 Solar PV Plus DC Coupled Battery"/>
    <s v="NULL"/>
    <n v="0"/>
    <n v="700"/>
    <s v="NULL"/>
    <s v="SUN"/>
    <n v="628"/>
    <n v="0"/>
    <n v="1262"/>
    <s v="NULL"/>
    <s v="NULL"/>
    <n v="1844"/>
    <s v="NULL"/>
    <s v="mn_TX-ElPas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3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6"/>
    <s v="New Resource 3376 from 2549_2 Solar PV Plus DC Coupled Battery"/>
    <s v="NULL"/>
    <n v="0"/>
    <n v="700"/>
    <s v="NULL"/>
    <s v="SUN"/>
    <n v="628"/>
    <n v="0"/>
    <n v="1262"/>
    <s v="NULL"/>
    <s v="NULL"/>
    <n v="1850"/>
    <s v="NULL"/>
    <s v="mn_TX-ElPas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4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7"/>
    <s v="New Resource 3377 from 2549_2 Solar PV Plus DC Coupled Battery"/>
    <s v="NULL"/>
    <n v="0"/>
    <n v="700"/>
    <s v="NULL"/>
    <s v="SUN"/>
    <n v="628"/>
    <n v="0"/>
    <n v="1262"/>
    <s v="NULL"/>
    <s v="NULL"/>
    <n v="1817"/>
    <s v="NULL"/>
    <s v="mn_TX-ElPas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5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8"/>
    <s v="New Resource 3378 from 2549_2 Solar PV Plus DC Coupled Battery"/>
    <s v="NULL"/>
    <n v="0"/>
    <n v="700"/>
    <s v="NULL"/>
    <s v="SUN"/>
    <n v="628"/>
    <n v="0"/>
    <n v="1262"/>
    <s v="NULL"/>
    <s v="NULL"/>
    <n v="1789"/>
    <s v="NULL"/>
    <s v="mn_TX-ElPas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6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79"/>
    <s v="New Resource 3379 from 2549_2 Solar PV Plus DC Coupled Battery"/>
    <s v="NULL"/>
    <n v="0"/>
    <n v="700"/>
    <s v="NULL"/>
    <s v="SUN"/>
    <n v="628"/>
    <n v="0"/>
    <n v="1262"/>
    <s v="NULL"/>
    <s v="NULL"/>
    <n v="1762"/>
    <s v="NULL"/>
    <s v="mn_TX-ElPas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7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0"/>
    <s v="New Resource 3380 from 2549_2 Solar PV Plus DC Coupled Battery"/>
    <s v="NULL"/>
    <n v="0"/>
    <n v="700"/>
    <s v="NULL"/>
    <s v="SUN"/>
    <n v="628"/>
    <n v="0"/>
    <n v="1262"/>
    <s v="NULL"/>
    <s v="NULL"/>
    <n v="1736"/>
    <s v="NULL"/>
    <s v="mn_TX-ElPaso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8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1"/>
    <s v="New Resource 3381 from 2549_2 Solar PV Plus DC Coupled Battery"/>
    <s v="NULL"/>
    <n v="0"/>
    <n v="700"/>
    <s v="NULL"/>
    <s v="SUN"/>
    <n v="628"/>
    <n v="0"/>
    <n v="1262"/>
    <s v="NULL"/>
    <s v="NULL"/>
    <n v="1707"/>
    <s v="NULL"/>
    <s v="mn_TX-ElPas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39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2"/>
    <s v="New Resource 3382 from 2549_2 Solar PV Plus DC Coupled Battery"/>
    <s v="NULL"/>
    <n v="0"/>
    <n v="700"/>
    <s v="NULL"/>
    <s v="SUN"/>
    <n v="628"/>
    <n v="0"/>
    <n v="1262"/>
    <s v="NULL"/>
    <s v="NULL"/>
    <n v="1688"/>
    <s v="NULL"/>
    <s v="mn_TX-ElPas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0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7"/>
    <s v="New Resource 3387 from 2549_2 Solar PV Plus DC Coupled Battery"/>
    <s v="NULL"/>
    <n v="0"/>
    <n v="700"/>
    <s v="NULL"/>
    <s v="SUN"/>
    <n v="628"/>
    <n v="0"/>
    <n v="1262"/>
    <s v="NULL"/>
    <s v="NULL"/>
    <n v="1619"/>
    <s v="NULL"/>
    <s v="mn_TX-ElPaso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1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8"/>
    <s v="New Resource 3388 from 2549_2 Solar PV Plus DC Coupled Battery"/>
    <s v="NULL"/>
    <n v="0"/>
    <n v="700"/>
    <s v="NULL"/>
    <s v="SUN"/>
    <n v="628"/>
    <n v="0"/>
    <n v="1262"/>
    <s v="NULL"/>
    <s v="NULL"/>
    <n v="1606"/>
    <s v="NULL"/>
    <s v="mn_TX-ElPaso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2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89"/>
    <s v="New Resource 3389 from 2549_2 Solar PV Plus DC Coupled Battery"/>
    <s v="NULL"/>
    <n v="0"/>
    <n v="700"/>
    <s v="NULL"/>
    <s v="SUN"/>
    <n v="628"/>
    <n v="0"/>
    <n v="1262"/>
    <s v="NULL"/>
    <s v="NULL"/>
    <n v="1594"/>
    <s v="NULL"/>
    <s v="mn_TX-ElPaso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3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90"/>
    <s v="New Resource 3390 from 2549_2 Solar PV Plus DC Coupled Battery"/>
    <s v="NULL"/>
    <n v="0"/>
    <n v="700"/>
    <s v="NULL"/>
    <s v="SUN"/>
    <n v="628"/>
    <n v="0"/>
    <n v="1262"/>
    <s v="NULL"/>
    <s v="NULL"/>
    <n v="1580"/>
    <s v="NULL"/>
    <s v="mn_TX-ElPaso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4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91"/>
    <s v="New Resource 3391 from 2549_2 Solar PV Plus DC Coupled Battery"/>
    <s v="NULL"/>
    <n v="0"/>
    <n v="700"/>
    <s v="NULL"/>
    <s v="SUN"/>
    <n v="628"/>
    <n v="0"/>
    <n v="1262"/>
    <s v="NULL"/>
    <s v="NULL"/>
    <n v="1573"/>
    <s v="NULL"/>
    <s v="mn_TX-ElPaso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5"/>
    <b v="1"/>
    <n v="1"/>
    <s v="2549_2"/>
    <s v="NULL"/>
    <n v="1049"/>
    <s v="NULL"/>
    <s v="NULL"/>
    <s v="NULL"/>
    <s v="NULL"/>
    <s v="NULL"/>
    <s v="NULL"/>
    <n v="15"/>
    <n v="0"/>
    <s v="NULL"/>
    <n v="0"/>
    <s v="NULL"/>
    <b v="1"/>
    <s v="NULL"/>
    <s v="WECC_ElPasoElectric"/>
    <x v="4"/>
    <n v="700"/>
    <n v="469"/>
    <s v="Solar Plus Battery"/>
  </r>
  <r>
    <b v="0"/>
    <s v="ANRN 3396"/>
    <s v="New Resource 3396 from 2611_2 Solar PV Plus DC Coupled Battery"/>
    <s v="NULL"/>
    <n v="0"/>
    <n v="1000"/>
    <s v="NULL"/>
    <s v="SUN"/>
    <n v="624"/>
    <n v="0"/>
    <n v="1262"/>
    <s v="NULL"/>
    <s v="NULL"/>
    <n v="1778"/>
    <s v="NULL"/>
    <s v="mn_AZ-Phoenix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6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02"/>
    <s v="New Resource 3402 from 2611_2 Solar PV Plus DC Coupled Battery"/>
    <s v="NULL"/>
    <n v="0"/>
    <n v="1000"/>
    <s v="NULL"/>
    <s v="SUN"/>
    <n v="624"/>
    <n v="0"/>
    <n v="1262"/>
    <s v="NULL"/>
    <s v="NULL"/>
    <n v="1817"/>
    <s v="NULL"/>
    <s v="mn_AZ-Phoenix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7"/>
    <b v="1"/>
    <n v="0.1466610000000000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46.661"/>
    <n v="89.463210000000004"/>
    <s v="Solar Plus Battery"/>
  </r>
  <r>
    <b v="0"/>
    <s v="ANRN 3403"/>
    <s v="New Resource 3403 from 2611_2 Solar PV Plus DC Coupled Battery"/>
    <s v="NULL"/>
    <n v="0"/>
    <n v="1000"/>
    <s v="NULL"/>
    <s v="SUN"/>
    <n v="624"/>
    <n v="0"/>
    <n v="1262"/>
    <s v="NULL"/>
    <s v="NULL"/>
    <n v="1789"/>
    <s v="NULL"/>
    <s v="mn_AZ-Phoenix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8"/>
    <b v="1"/>
    <n v="0.85333899999999996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853.33899999999994"/>
    <n v="520.53679"/>
    <s v="Solar Plus Battery"/>
  </r>
  <r>
    <b v="0"/>
    <s v="ANRN 3405"/>
    <s v="New Resource 3405 from 2611_2 Solar PV Plus DC Coupled Battery"/>
    <s v="NULL"/>
    <n v="0"/>
    <n v="1000"/>
    <s v="NULL"/>
    <s v="SUN"/>
    <n v="624"/>
    <n v="0"/>
    <n v="1262"/>
    <s v="NULL"/>
    <s v="NULL"/>
    <n v="1736"/>
    <s v="NULL"/>
    <s v="mn_AZ-Phoenix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49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06"/>
    <s v="New Resource 3406 from 2611_2 Solar PV Plus DC Coupled Battery"/>
    <s v="NULL"/>
    <n v="0"/>
    <n v="1000"/>
    <s v="NULL"/>
    <s v="SUN"/>
    <n v="624"/>
    <n v="0"/>
    <n v="1262"/>
    <s v="NULL"/>
    <s v="NULL"/>
    <n v="1707"/>
    <s v="NULL"/>
    <s v="mn_AZ-Phoenix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0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07"/>
    <s v="New Resource 3407 from 2611_2 Solar PV Plus DC Coupled Battery"/>
    <s v="NULL"/>
    <n v="0"/>
    <n v="1000"/>
    <s v="NULL"/>
    <s v="SUN"/>
    <n v="624"/>
    <n v="0"/>
    <n v="1262"/>
    <s v="NULL"/>
    <s v="NULL"/>
    <n v="1688"/>
    <s v="NULL"/>
    <s v="mn_AZ-Phoenix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1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08"/>
    <s v="New Resource 3408 from 2611_2 Solar PV Plus DC Coupled Battery"/>
    <s v="NULL"/>
    <n v="0"/>
    <n v="1000"/>
    <s v="NULL"/>
    <s v="SUN"/>
    <n v="624"/>
    <n v="0"/>
    <n v="1262"/>
    <s v="NULL"/>
    <s v="NULL"/>
    <n v="1674"/>
    <s v="NULL"/>
    <s v="mn_AZ-Phoenix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2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1"/>
    <s v="New Resource 3411 from 2611_2 Solar PV Plus DC Coupled Battery"/>
    <s v="NULL"/>
    <n v="0"/>
    <n v="1000"/>
    <s v="NULL"/>
    <s v="SUN"/>
    <n v="624"/>
    <n v="0"/>
    <n v="1262"/>
    <s v="NULL"/>
    <s v="NULL"/>
    <n v="1631"/>
    <s v="NULL"/>
    <s v="mn_AZ-Phoenix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3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2"/>
    <s v="New Resource 3412 from 2611_2 Solar PV Plus DC Coupled Battery"/>
    <s v="NULL"/>
    <n v="0"/>
    <n v="1000"/>
    <s v="NULL"/>
    <s v="SUN"/>
    <n v="624"/>
    <n v="0"/>
    <n v="1262"/>
    <s v="NULL"/>
    <s v="NULL"/>
    <n v="1619"/>
    <s v="NULL"/>
    <s v="mn_AZ-Phoenix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4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3"/>
    <s v="New Resource 3413 from 2611_2 Solar PV Plus DC Coupled Battery"/>
    <s v="NULL"/>
    <n v="0"/>
    <n v="1000"/>
    <s v="NULL"/>
    <s v="SUN"/>
    <n v="624"/>
    <n v="0"/>
    <n v="1262"/>
    <s v="NULL"/>
    <s v="NULL"/>
    <n v="1606"/>
    <s v="NULL"/>
    <s v="mn_AZ-Phoenix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5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4"/>
    <s v="New Resource 3414 from 2611_2 Solar PV Plus DC Coupled Battery"/>
    <s v="NULL"/>
    <n v="0"/>
    <n v="1000"/>
    <s v="NULL"/>
    <s v="SUN"/>
    <n v="624"/>
    <n v="0"/>
    <n v="1262"/>
    <s v="NULL"/>
    <s v="NULL"/>
    <n v="1594"/>
    <s v="NULL"/>
    <s v="mn_AZ-Phoenix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6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5"/>
    <s v="New Resource 3415 from 2611_2 Solar PV Plus DC Coupled Battery"/>
    <s v="NULL"/>
    <n v="0"/>
    <n v="1000"/>
    <s v="NULL"/>
    <s v="SUN"/>
    <n v="624"/>
    <n v="0"/>
    <n v="1262"/>
    <s v="NULL"/>
    <s v="NULL"/>
    <n v="1580"/>
    <s v="NULL"/>
    <s v="mn_AZ-Phoenix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7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6"/>
    <s v="New Resource 3416 from 2611_2 Solar PV Plus DC Coupled Battery"/>
    <s v="NULL"/>
    <n v="0"/>
    <n v="1000"/>
    <s v="NULL"/>
    <s v="SUN"/>
    <n v="624"/>
    <n v="0"/>
    <n v="1262"/>
    <s v="NULL"/>
    <s v="NULL"/>
    <n v="1573"/>
    <s v="NULL"/>
    <s v="mn_AZ-Phoenix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8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7"/>
    <s v="New Resource 3417 from 2611_2 Solar PV Plus DC Coupled Battery"/>
    <s v="NULL"/>
    <n v="0"/>
    <n v="1000"/>
    <s v="NULL"/>
    <s v="SUN"/>
    <n v="624"/>
    <n v="0"/>
    <n v="1262"/>
    <s v="NULL"/>
    <s v="NULL"/>
    <n v="1566"/>
    <s v="NULL"/>
    <s v="mn_AZ-Phoenix_BatteryPlus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59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8"/>
    <s v="New Resource 3418 from 2611_2 Solar PV Plus DC Coupled Battery"/>
    <s v="NULL"/>
    <n v="0"/>
    <n v="1000"/>
    <s v="NULL"/>
    <s v="SUN"/>
    <n v="624"/>
    <n v="0"/>
    <n v="1262"/>
    <s v="NULL"/>
    <s v="NULL"/>
    <n v="1558"/>
    <s v="NULL"/>
    <s v="mn_AZ-Phoenix_BatteryPlus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0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19"/>
    <s v="New Resource 3419 from 2611_2 Solar PV Plus DC Coupled Battery"/>
    <s v="NULL"/>
    <n v="0"/>
    <n v="1000"/>
    <s v="NULL"/>
    <s v="SUN"/>
    <n v="624"/>
    <n v="0"/>
    <n v="1262"/>
    <s v="NULL"/>
    <s v="NULL"/>
    <n v="1549"/>
    <s v="NULL"/>
    <s v="mn_AZ-Phoenix_BatteryPlusPV_1-Axis_SolarShape"/>
    <s v="NULL"/>
    <s v="FUEL"/>
    <n v="1"/>
    <s v="NULL"/>
    <s v="FUEL"/>
    <x v="2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7.090000000000003"/>
    <s v="NULL"/>
    <s v="NULL"/>
    <s v="NULL"/>
    <s v="NULL"/>
    <s v="NULL"/>
    <s v="NULL"/>
    <b v="0"/>
    <s v="NULL"/>
    <n v="0.61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1"/>
    <b v="1"/>
    <n v="1"/>
    <s v="2611_2"/>
    <s v="NULL"/>
    <n v="1050"/>
    <s v="NULL"/>
    <s v="NULL"/>
    <s v="NULL"/>
    <s v="NULL"/>
    <s v="NULL"/>
    <s v="NULL"/>
    <n v="15"/>
    <n v="0"/>
    <s v="NULL"/>
    <n v="0"/>
    <s v="NULL"/>
    <b v="1"/>
    <s v="NULL"/>
    <s v="WECC_AZPublicService"/>
    <x v="4"/>
    <n v="1000"/>
    <n v="610"/>
    <s v="Solar Plus Battery"/>
  </r>
  <r>
    <b v="0"/>
    <s v="ANRN 3421"/>
    <s v="New Resource 3421 from 2617_2 Solar PV Plus DC Coupled Battery"/>
    <s v="NULL"/>
    <n v="0"/>
    <n v="1000"/>
    <s v="NULL"/>
    <s v="SUN"/>
    <n v="627"/>
    <n v="0"/>
    <n v="1262"/>
    <s v="NULL"/>
    <s v="NULL"/>
    <n v="1778"/>
    <s v="NULL"/>
    <s v="mn_NM-Albuquerque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2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28"/>
    <s v="New Resource 3428 from 2617_2 Solar PV Plus DC Coupled Battery"/>
    <s v="NULL"/>
    <n v="0"/>
    <n v="1000"/>
    <s v="NULL"/>
    <s v="SUN"/>
    <n v="627"/>
    <n v="0"/>
    <n v="1262"/>
    <s v="NULL"/>
    <s v="NULL"/>
    <n v="1789"/>
    <s v="NULL"/>
    <s v="mn_NM-Albuquerque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3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1"/>
    <s v="New Resource 3431 from 2617_2 Solar PV Plus DC Coupled Battery"/>
    <s v="NULL"/>
    <n v="0"/>
    <n v="1000"/>
    <s v="NULL"/>
    <s v="SUN"/>
    <n v="627"/>
    <n v="0"/>
    <n v="1262"/>
    <s v="NULL"/>
    <s v="NULL"/>
    <n v="1707"/>
    <s v="NULL"/>
    <s v="mn_NM-Albuquerque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4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2"/>
    <s v="New Resource 3432 from 2617_2 Solar PV Plus DC Coupled Battery"/>
    <s v="NULL"/>
    <n v="0"/>
    <n v="1000"/>
    <s v="NULL"/>
    <s v="SUN"/>
    <n v="627"/>
    <n v="0"/>
    <n v="1262"/>
    <s v="NULL"/>
    <s v="NULL"/>
    <n v="1688"/>
    <s v="NULL"/>
    <s v="mn_NM-Albuquerque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5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3"/>
    <s v="New Resource 3433 from 2617_2 Solar PV Plus DC Coupled Battery"/>
    <s v="NULL"/>
    <n v="0"/>
    <n v="1000"/>
    <s v="NULL"/>
    <s v="SUN"/>
    <n v="627"/>
    <n v="0"/>
    <n v="1262"/>
    <s v="NULL"/>
    <s v="NULL"/>
    <n v="1674"/>
    <s v="NULL"/>
    <s v="mn_NM-Albuquerque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6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4"/>
    <s v="New Resource 3434 from 2617_2 Solar PV Plus DC Coupled Battery"/>
    <s v="NULL"/>
    <n v="0"/>
    <n v="1000"/>
    <s v="NULL"/>
    <s v="SUN"/>
    <n v="627"/>
    <n v="0"/>
    <n v="1262"/>
    <s v="NULL"/>
    <s v="NULL"/>
    <n v="1663"/>
    <s v="NULL"/>
    <s v="mn_NM-Albuquerque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7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5"/>
    <s v="New Resource 3435 from 2617_2 Solar PV Plus DC Coupled Battery"/>
    <s v="NULL"/>
    <n v="0"/>
    <n v="1000"/>
    <s v="NULL"/>
    <s v="SUN"/>
    <n v="627"/>
    <n v="0"/>
    <n v="1262"/>
    <s v="NULL"/>
    <s v="NULL"/>
    <n v="1645"/>
    <s v="NULL"/>
    <s v="mn_NM-Albuquerque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8"/>
    <b v="1"/>
    <n v="0.99999899999999997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999.99900000000002"/>
    <n v="559.99944000000005"/>
    <s v="Solar Plus Battery"/>
  </r>
  <r>
    <b v="0"/>
    <s v="ANRN 3436"/>
    <s v="New Resource 3436 from 2617_2 Solar PV Plus DC Coupled Battery"/>
    <s v="NULL"/>
    <n v="0"/>
    <n v="1000"/>
    <s v="NULL"/>
    <s v="SUN"/>
    <n v="627"/>
    <n v="0"/>
    <n v="1262"/>
    <s v="NULL"/>
    <s v="NULL"/>
    <n v="1631"/>
    <s v="NULL"/>
    <s v="mn_NM-Albuquerque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69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7"/>
    <s v="New Resource 3437 from 2617_2 Solar PV Plus DC Coupled Battery"/>
    <s v="NULL"/>
    <n v="0"/>
    <n v="1000"/>
    <s v="NULL"/>
    <s v="SUN"/>
    <n v="627"/>
    <n v="0"/>
    <n v="1262"/>
    <s v="NULL"/>
    <s v="NULL"/>
    <n v="1619"/>
    <s v="NULL"/>
    <s v="mn_NM-Albuquerque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0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8"/>
    <s v="New Resource 3438 from 2617_2 Solar PV Plus DC Coupled Battery"/>
    <s v="NULL"/>
    <n v="0"/>
    <n v="1000"/>
    <s v="NULL"/>
    <s v="SUN"/>
    <n v="627"/>
    <n v="0"/>
    <n v="1262"/>
    <s v="NULL"/>
    <s v="NULL"/>
    <n v="1606"/>
    <s v="NULL"/>
    <s v="mn_NM-Albuquerque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1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39"/>
    <s v="New Resource 3439 from 2617_2 Solar PV Plus DC Coupled Battery"/>
    <s v="NULL"/>
    <n v="0"/>
    <n v="1000"/>
    <s v="NULL"/>
    <s v="SUN"/>
    <n v="627"/>
    <n v="0"/>
    <n v="1262"/>
    <s v="NULL"/>
    <s v="NULL"/>
    <n v="1594"/>
    <s v="NULL"/>
    <s v="mn_NM-Albuquerque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2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40"/>
    <s v="New Resource 3440 from 2617_2 Solar PV Plus DC Coupled Battery"/>
    <s v="NULL"/>
    <n v="0"/>
    <n v="1000"/>
    <s v="NULL"/>
    <s v="SUN"/>
    <n v="627"/>
    <n v="0"/>
    <n v="1262"/>
    <s v="NULL"/>
    <s v="NULL"/>
    <n v="1580"/>
    <s v="NULL"/>
    <s v="mn_NM-Albuquerque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3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41"/>
    <s v="New Resource 3441 from 2617_2 Solar PV Plus DC Coupled Battery"/>
    <s v="NULL"/>
    <n v="0"/>
    <n v="1000"/>
    <s v="NULL"/>
    <s v="SUN"/>
    <n v="627"/>
    <n v="0"/>
    <n v="1262"/>
    <s v="NULL"/>
    <s v="NULL"/>
    <n v="1573"/>
    <s v="NULL"/>
    <s v="mn_NM-Albuquerque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4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42"/>
    <s v="New Resource 3442 from 2617_2 Solar PV Plus DC Coupled Battery"/>
    <s v="NULL"/>
    <n v="0"/>
    <n v="1000"/>
    <s v="NULL"/>
    <s v="SUN"/>
    <n v="627"/>
    <n v="0"/>
    <n v="1262"/>
    <s v="NULL"/>
    <s v="NULL"/>
    <n v="1566"/>
    <s v="NULL"/>
    <s v="mn_NM-Albuquerque_BatteryPlus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5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43"/>
    <s v="New Resource 3443 from 2617_2 Solar PV Plus DC Coupled Battery"/>
    <s v="NULL"/>
    <n v="0"/>
    <n v="1000"/>
    <s v="NULL"/>
    <s v="SUN"/>
    <n v="627"/>
    <n v="0"/>
    <n v="1262"/>
    <s v="NULL"/>
    <s v="NULL"/>
    <n v="1558"/>
    <s v="NULL"/>
    <s v="mn_NM-Albuquerque_BatteryPlus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NM,RPS_NM_Sun,CPP_NM,CPP_NewSourceComp_NM,NM,Mountain,WECC,WECCSRSG,OtherTech,SUN,OtherTech_SUN,NM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5600000000000000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6"/>
    <b v="1"/>
    <n v="1"/>
    <s v="2617_2"/>
    <s v="NULL"/>
    <n v="1051"/>
    <s v="NULL"/>
    <s v="NULL"/>
    <s v="NULL"/>
    <s v="NULL"/>
    <s v="NULL"/>
    <s v="NULL"/>
    <n v="15"/>
    <n v="0"/>
    <s v="NULL"/>
    <n v="0"/>
    <s v="NULL"/>
    <b v="1"/>
    <s v="NULL"/>
    <s v="WECC_PublicServiceNM"/>
    <x v="4"/>
    <n v="1000"/>
    <n v="560"/>
    <s v="Solar Plus Battery"/>
  </r>
  <r>
    <b v="0"/>
    <s v="ANRN 3446"/>
    <s v="New Resource 3446 from 2642_2 Solar PV Plus DC Coupled Battery"/>
    <s v="NULL"/>
    <n v="0"/>
    <n v="500"/>
    <s v="NULL"/>
    <s v="SUN"/>
    <n v="59"/>
    <n v="0"/>
    <n v="1327"/>
    <s v="NULL"/>
    <s v="NULL"/>
    <n v="1892"/>
    <s v="NULL"/>
    <s v="mn_CA-Sandieg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7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47"/>
    <s v="New Resource 3447 from 2642_2 Solar PV Plus DC Coupled Battery"/>
    <s v="NULL"/>
    <n v="0"/>
    <n v="500"/>
    <s v="NULL"/>
    <s v="SUN"/>
    <n v="59"/>
    <n v="0"/>
    <n v="1327"/>
    <s v="NULL"/>
    <s v="NULL"/>
    <n v="1925"/>
    <s v="NULL"/>
    <s v="mn_CA-Sandieg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8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48"/>
    <s v="New Resource 3448 from 2642_2 Solar PV Plus DC Coupled Battery"/>
    <s v="NULL"/>
    <n v="0"/>
    <n v="500"/>
    <s v="NULL"/>
    <s v="SUN"/>
    <n v="59"/>
    <n v="0"/>
    <n v="1327"/>
    <s v="NULL"/>
    <s v="NULL"/>
    <n v="1954"/>
    <s v="NULL"/>
    <s v="mn_CA-Sandieg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79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49"/>
    <s v="New Resource 3449 from 2642_2 Solar PV Plus DC Coupled Battery"/>
    <s v="NULL"/>
    <n v="0"/>
    <n v="500"/>
    <s v="NULL"/>
    <s v="SUN"/>
    <n v="59"/>
    <n v="0"/>
    <n v="1327"/>
    <s v="NULL"/>
    <s v="NULL"/>
    <n v="2014"/>
    <s v="NULL"/>
    <s v="mn_CA-Sandieg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0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0"/>
    <s v="New Resource 3450 from 2642_2 Solar PV Plus DC Coupled Battery"/>
    <s v="NULL"/>
    <n v="0"/>
    <n v="500"/>
    <s v="NULL"/>
    <s v="SUN"/>
    <n v="59"/>
    <n v="0"/>
    <n v="1327"/>
    <s v="NULL"/>
    <s v="NULL"/>
    <n v="1984"/>
    <s v="NULL"/>
    <s v="mn_CA-Sandieg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1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1"/>
    <s v="New Resource 3451 from 2642_2 Solar PV Plus DC Coupled Battery"/>
    <s v="NULL"/>
    <n v="0"/>
    <n v="500"/>
    <s v="NULL"/>
    <s v="SUN"/>
    <n v="59"/>
    <n v="0"/>
    <n v="1327"/>
    <s v="NULL"/>
    <s v="NULL"/>
    <n v="1951"/>
    <s v="NULL"/>
    <s v="mn_CA-Sandieg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2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2"/>
    <s v="New Resource 3452 from 2642_2 Solar PV Plus DC Coupled Battery"/>
    <s v="NULL"/>
    <n v="0"/>
    <n v="500"/>
    <s v="NULL"/>
    <s v="SUN"/>
    <n v="59"/>
    <n v="0"/>
    <n v="1327"/>
    <s v="NULL"/>
    <s v="NULL"/>
    <n v="1917"/>
    <s v="NULL"/>
    <s v="mn_CA-Sandieg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3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3"/>
    <s v="New Resource 3453 from 2642_2 Solar PV Plus DC Coupled Battery"/>
    <s v="NULL"/>
    <n v="0"/>
    <n v="500"/>
    <s v="NULL"/>
    <s v="SUN"/>
    <n v="59"/>
    <n v="0"/>
    <n v="1327"/>
    <s v="NULL"/>
    <s v="NULL"/>
    <n v="1887"/>
    <s v="NULL"/>
    <s v="mn_CA-Sandieg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4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4"/>
    <s v="New Resource 3454 from 2642_2 Solar PV Plus DC Coupled Battery"/>
    <s v="NULL"/>
    <n v="0"/>
    <n v="500"/>
    <s v="NULL"/>
    <s v="SUN"/>
    <n v="59"/>
    <n v="0"/>
    <n v="1327"/>
    <s v="NULL"/>
    <s v="NULL"/>
    <n v="1859"/>
    <s v="NULL"/>
    <s v="mn_CA-Sandieg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5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6"/>
    <s v="New Resource 3456 from 2642_2 Solar PV Plus DC Coupled Battery"/>
    <s v="NULL"/>
    <n v="0"/>
    <n v="500"/>
    <s v="NULL"/>
    <s v="SUN"/>
    <n v="59"/>
    <n v="0"/>
    <n v="1327"/>
    <s v="NULL"/>
    <s v="NULL"/>
    <n v="1801"/>
    <s v="NULL"/>
    <s v="mn_CA-Sandieg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6"/>
    <b v="1"/>
    <n v="0.99999700000000002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499.99850000000004"/>
    <n v="284.999145"/>
    <s v="Solar Plus Battery"/>
  </r>
  <r>
    <b v="0"/>
    <s v="ANRN 3457"/>
    <s v="New Resource 3457 from 2642_2 Solar PV Plus DC Coupled Battery"/>
    <s v="NULL"/>
    <n v="0"/>
    <n v="500"/>
    <s v="NULL"/>
    <s v="SUN"/>
    <n v="59"/>
    <n v="0"/>
    <n v="1327"/>
    <s v="NULL"/>
    <s v="NULL"/>
    <n v="1781"/>
    <s v="NULL"/>
    <s v="mn_CA-Sandieg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7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8"/>
    <s v="New Resource 3458 from 2642_2 Solar PV Plus DC Coupled Battery"/>
    <s v="NULL"/>
    <n v="0"/>
    <n v="500"/>
    <s v="NULL"/>
    <s v="SUN"/>
    <n v="59"/>
    <n v="0"/>
    <n v="1327"/>
    <s v="NULL"/>
    <s v="NULL"/>
    <n v="1766"/>
    <s v="NULL"/>
    <s v="mn_CA-Sandieg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8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59"/>
    <s v="New Resource 3459 from 2642_2 Solar PV Plus DC Coupled Battery"/>
    <s v="NULL"/>
    <n v="0"/>
    <n v="500"/>
    <s v="NULL"/>
    <s v="SUN"/>
    <n v="59"/>
    <n v="0"/>
    <n v="1327"/>
    <s v="NULL"/>
    <s v="NULL"/>
    <n v="1754"/>
    <s v="NULL"/>
    <s v="mn_CA-Sandieg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89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60"/>
    <s v="New Resource 3460 from 2642_2 Solar PV Plus DC Coupled Battery"/>
    <s v="NULL"/>
    <n v="0"/>
    <n v="500"/>
    <s v="NULL"/>
    <s v="SUN"/>
    <n v="59"/>
    <n v="0"/>
    <n v="1327"/>
    <s v="NULL"/>
    <s v="NULL"/>
    <n v="1736"/>
    <s v="NULL"/>
    <s v="mn_CA-Sandieg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0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61"/>
    <s v="New Resource 3461 from 2642_2 Solar PV Plus DC Coupled Battery"/>
    <s v="NULL"/>
    <n v="0"/>
    <n v="500"/>
    <s v="NULL"/>
    <s v="SUN"/>
    <n v="59"/>
    <n v="0"/>
    <n v="1327"/>
    <s v="NULL"/>
    <s v="NULL"/>
    <n v="1721"/>
    <s v="NULL"/>
    <s v="mn_CA-Sandieg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1"/>
    <b v="1"/>
    <n v="1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500"/>
    <n v="285"/>
    <s v="Solar Plus Battery"/>
  </r>
  <r>
    <b v="0"/>
    <s v="ANRN 3462"/>
    <s v="New Resource 3462 from 2642_2 Solar PV Plus DC Coupled Battery"/>
    <s v="NULL"/>
    <n v="0"/>
    <n v="500"/>
    <s v="NULL"/>
    <s v="SUN"/>
    <n v="59"/>
    <n v="0"/>
    <n v="1327"/>
    <s v="NULL"/>
    <s v="NULL"/>
    <n v="1707"/>
    <s v="NULL"/>
    <s v="mn_CA-Sandiego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MX,Pacific,WECC,WECCCAMX,OtherTech,SUN,OtherTech_SUN,MX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2"/>
    <b v="1"/>
    <n v="3.0000000000000001E-6"/>
    <s v="2642_2"/>
    <s v="NULL"/>
    <n v="1052"/>
    <s v="NULL"/>
    <s v="NULL"/>
    <s v="NULL"/>
    <s v="NULL"/>
    <s v="NULL"/>
    <s v="NULL"/>
    <n v="15"/>
    <n v="0"/>
    <s v="NULL"/>
    <n v="0"/>
    <s v="NULL"/>
    <b v="1"/>
    <s v="NULL"/>
    <s v="WECC_N_BajaCA"/>
    <x v="3"/>
    <n v="1.5E-3"/>
    <n v="8.5499999999999997E-4"/>
    <s v="Solar Plus Battery"/>
  </r>
  <r>
    <b v="0"/>
    <s v="ANRN 3471"/>
    <s v="New Resource 3471 from 2658_2 Solar PV Plus DC Coupled Battery"/>
    <s v="NULL"/>
    <n v="0"/>
    <n v="500"/>
    <s v="NULL"/>
    <s v="SUN"/>
    <n v="78"/>
    <n v="0"/>
    <n v="1327"/>
    <s v="NULL"/>
    <s v="NULL"/>
    <n v="1892"/>
    <s v="NULL"/>
    <s v="mn_CA-Sandieg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3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2"/>
    <s v="New Resource 3472 from 2658_2 Solar PV Plus DC Coupled Battery"/>
    <s v="NULL"/>
    <n v="0"/>
    <n v="500"/>
    <s v="NULL"/>
    <s v="SUN"/>
    <n v="78"/>
    <n v="0"/>
    <n v="1327"/>
    <s v="NULL"/>
    <s v="NULL"/>
    <n v="1925"/>
    <s v="NULL"/>
    <s v="mn_CA-Sandieg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4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3"/>
    <s v="New Resource 3473 from 2658_2 Solar PV Plus DC Coupled Battery"/>
    <s v="NULL"/>
    <n v="0"/>
    <n v="500"/>
    <s v="NULL"/>
    <s v="SUN"/>
    <n v="78"/>
    <n v="0"/>
    <n v="1327"/>
    <s v="NULL"/>
    <s v="NULL"/>
    <n v="1954"/>
    <s v="NULL"/>
    <s v="mn_CA-Sandieg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5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4"/>
    <s v="New Resource 3474 from 2658_2 Solar PV Plus DC Coupled Battery"/>
    <s v="NULL"/>
    <n v="0"/>
    <n v="500"/>
    <s v="NULL"/>
    <s v="SUN"/>
    <n v="78"/>
    <n v="0"/>
    <n v="1327"/>
    <s v="NULL"/>
    <s v="NULL"/>
    <n v="2014"/>
    <s v="NULL"/>
    <s v="mn_CA-Sandieg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6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5"/>
    <s v="New Resource 3475 from 2658_2 Solar PV Plus DC Coupled Battery"/>
    <s v="NULL"/>
    <n v="0"/>
    <n v="500"/>
    <s v="NULL"/>
    <s v="SUN"/>
    <n v="78"/>
    <n v="0"/>
    <n v="1327"/>
    <s v="NULL"/>
    <s v="NULL"/>
    <n v="1984"/>
    <s v="NULL"/>
    <s v="mn_CA-Sandieg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7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6"/>
    <s v="New Resource 3476 from 2658_2 Solar PV Plus DC Coupled Battery"/>
    <s v="NULL"/>
    <n v="0"/>
    <n v="500"/>
    <s v="NULL"/>
    <s v="SUN"/>
    <n v="78"/>
    <n v="0"/>
    <n v="1327"/>
    <s v="NULL"/>
    <s v="NULL"/>
    <n v="1951"/>
    <s v="NULL"/>
    <s v="mn_CA-Sandieg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8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79"/>
    <s v="New Resource 3479 from 2658_2 Solar PV Plus DC Coupled Battery"/>
    <s v="NULL"/>
    <n v="0"/>
    <n v="500"/>
    <s v="NULL"/>
    <s v="SUN"/>
    <n v="78"/>
    <n v="0"/>
    <n v="1327"/>
    <s v="NULL"/>
    <s v="NULL"/>
    <n v="1859"/>
    <s v="NULL"/>
    <s v="mn_CA-Sandieg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699"/>
    <b v="1"/>
    <n v="0.99999899999999997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499.99950000000001"/>
    <n v="284.99971499999998"/>
    <s v="Solar Plus Battery"/>
  </r>
  <r>
    <b v="0"/>
    <s v="ANRN 3481"/>
    <s v="New Resource 3481 from 2658_2 Solar PV Plus DC Coupled Battery"/>
    <s v="NULL"/>
    <n v="0"/>
    <n v="500"/>
    <s v="NULL"/>
    <s v="SUN"/>
    <n v="78"/>
    <n v="0"/>
    <n v="1327"/>
    <s v="NULL"/>
    <s v="NULL"/>
    <n v="1801"/>
    <s v="NULL"/>
    <s v="mn_CA-Sandieg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0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2"/>
    <s v="New Resource 3482 from 2658_2 Solar PV Plus DC Coupled Battery"/>
    <s v="NULL"/>
    <n v="0"/>
    <n v="500"/>
    <s v="NULL"/>
    <s v="SUN"/>
    <n v="78"/>
    <n v="0"/>
    <n v="1327"/>
    <s v="NULL"/>
    <s v="NULL"/>
    <n v="1781"/>
    <s v="NULL"/>
    <s v="mn_CA-Sandieg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1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3"/>
    <s v="New Resource 3483 from 2658_2 Solar PV Plus DC Coupled Battery"/>
    <s v="NULL"/>
    <n v="0"/>
    <n v="500"/>
    <s v="NULL"/>
    <s v="SUN"/>
    <n v="78"/>
    <n v="0"/>
    <n v="1327"/>
    <s v="NULL"/>
    <s v="NULL"/>
    <n v="1766"/>
    <s v="NULL"/>
    <s v="mn_CA-Sandieg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2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4"/>
    <s v="New Resource 3484 from 2658_2 Solar PV Plus DC Coupled Battery"/>
    <s v="NULL"/>
    <n v="0"/>
    <n v="500"/>
    <s v="NULL"/>
    <s v="SUN"/>
    <n v="78"/>
    <n v="0"/>
    <n v="1327"/>
    <s v="NULL"/>
    <s v="NULL"/>
    <n v="1754"/>
    <s v="NULL"/>
    <s v="mn_CA-Sandieg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3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5"/>
    <s v="New Resource 3485 from 2658_2 Solar PV Plus DC Coupled Battery"/>
    <s v="NULL"/>
    <n v="0"/>
    <n v="500"/>
    <s v="NULL"/>
    <s v="SUN"/>
    <n v="78"/>
    <n v="0"/>
    <n v="1327"/>
    <s v="NULL"/>
    <s v="NULL"/>
    <n v="1736"/>
    <s v="NULL"/>
    <s v="mn_CA-Sandieg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4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6"/>
    <s v="New Resource 3486 from 2658_2 Solar PV Plus DC Coupled Battery"/>
    <s v="NULL"/>
    <n v="0"/>
    <n v="500"/>
    <s v="NULL"/>
    <s v="SUN"/>
    <n v="78"/>
    <n v="0"/>
    <n v="1327"/>
    <s v="NULL"/>
    <s v="NULL"/>
    <n v="1721"/>
    <s v="NULL"/>
    <s v="mn_CA-Sandieg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5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7"/>
    <s v="New Resource 3487 from 2658_2 Solar PV Plus DC Coupled Battery"/>
    <s v="NULL"/>
    <n v="0"/>
    <n v="500"/>
    <s v="NULL"/>
    <s v="SUN"/>
    <n v="78"/>
    <n v="0"/>
    <n v="1327"/>
    <s v="NULL"/>
    <s v="NULL"/>
    <n v="1707"/>
    <s v="NULL"/>
    <s v="mn_CA-Sandiego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6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88"/>
    <s v="New Resource 3488 from 2658_2 Solar PV Plus DC Coupled Battery"/>
    <s v="NULL"/>
    <n v="0"/>
    <n v="500"/>
    <s v="NULL"/>
    <s v="SUN"/>
    <n v="78"/>
    <n v="0"/>
    <n v="1327"/>
    <s v="NULL"/>
    <s v="NULL"/>
    <n v="1694"/>
    <s v="NULL"/>
    <s v="mn_CA-Sandiego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7"/>
    <b v="1"/>
    <n v="1"/>
    <s v="2658_2"/>
    <s v="NULL"/>
    <n v="1053"/>
    <s v="NULL"/>
    <s v="NULL"/>
    <s v="NULL"/>
    <s v="NULL"/>
    <s v="NULL"/>
    <s v="NULL"/>
    <n v="15"/>
    <n v="0"/>
    <s v="NULL"/>
    <n v="0"/>
    <s v="NULL"/>
    <b v="1"/>
    <s v="NULL"/>
    <s v="WECC_CA_IID"/>
    <x v="2"/>
    <n v="500"/>
    <n v="285"/>
    <s v="Solar Plus Battery"/>
  </r>
  <r>
    <b v="0"/>
    <s v="ANRN 3496"/>
    <s v="New Resource 3496 from 2659_2 Solar PV Plus DC Coupled Battery"/>
    <s v="NULL"/>
    <n v="0"/>
    <n v="1000"/>
    <s v="NULL"/>
    <s v="SUN"/>
    <n v="80"/>
    <n v="0"/>
    <n v="1327"/>
    <s v="NULL"/>
    <s v="NULL"/>
    <n v="1892"/>
    <s v="NULL"/>
    <s v="mn_CA-SanFrancisc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8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497"/>
    <s v="New Resource 3497 from 2659_2 Solar PV Plus DC Coupled Battery"/>
    <s v="NULL"/>
    <n v="0"/>
    <n v="1000"/>
    <s v="NULL"/>
    <s v="SUN"/>
    <n v="80"/>
    <n v="0"/>
    <n v="1327"/>
    <s v="NULL"/>
    <s v="NULL"/>
    <n v="1925"/>
    <s v="NULL"/>
    <s v="mn_CA-SanFrancisc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09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498"/>
    <s v="New Resource 3498 from 2659_2 Solar PV Plus DC Coupled Battery"/>
    <s v="NULL"/>
    <n v="0"/>
    <n v="1000"/>
    <s v="NULL"/>
    <s v="SUN"/>
    <n v="80"/>
    <n v="0"/>
    <n v="1327"/>
    <s v="NULL"/>
    <s v="NULL"/>
    <n v="1954"/>
    <s v="NULL"/>
    <s v="mn_CA-SanFrancisc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0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499"/>
    <s v="New Resource 3499 from 2659_2 Solar PV Plus DC Coupled Battery"/>
    <s v="NULL"/>
    <n v="0"/>
    <n v="1000"/>
    <s v="NULL"/>
    <s v="SUN"/>
    <n v="80"/>
    <n v="0"/>
    <n v="1327"/>
    <s v="NULL"/>
    <s v="NULL"/>
    <n v="2014"/>
    <s v="NULL"/>
    <s v="mn_CA-SanFrancisc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1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0"/>
    <s v="New Resource 3500 from 2659_2 Solar PV Plus DC Coupled Battery"/>
    <s v="NULL"/>
    <n v="0"/>
    <n v="1000"/>
    <s v="NULL"/>
    <s v="SUN"/>
    <n v="80"/>
    <n v="0"/>
    <n v="1327"/>
    <s v="NULL"/>
    <s v="NULL"/>
    <n v="1984"/>
    <s v="NULL"/>
    <s v="mn_CA-SanFrancisc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2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1"/>
    <s v="New Resource 3501 from 2659_2 Solar PV Plus DC Coupled Battery"/>
    <s v="NULL"/>
    <n v="0"/>
    <n v="1000"/>
    <s v="NULL"/>
    <s v="SUN"/>
    <n v="80"/>
    <n v="0"/>
    <n v="1327"/>
    <s v="NULL"/>
    <s v="NULL"/>
    <n v="1951"/>
    <s v="NULL"/>
    <s v="mn_CA-SanFrancisc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3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2"/>
    <s v="New Resource 3502 from 2659_2 Solar PV Plus DC Coupled Battery"/>
    <s v="NULL"/>
    <n v="0"/>
    <n v="1000"/>
    <s v="NULL"/>
    <s v="SUN"/>
    <n v="80"/>
    <n v="0"/>
    <n v="1327"/>
    <s v="NULL"/>
    <s v="NULL"/>
    <n v="1917"/>
    <s v="NULL"/>
    <s v="mn_CA-SanFrancisc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4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3"/>
    <s v="New Resource 3503 from 2659_2 Solar PV Plus DC Coupled Battery"/>
    <s v="NULL"/>
    <n v="0"/>
    <n v="1000"/>
    <s v="NULL"/>
    <s v="SUN"/>
    <n v="80"/>
    <n v="0"/>
    <n v="1327"/>
    <s v="NULL"/>
    <s v="NULL"/>
    <n v="1887"/>
    <s v="NULL"/>
    <s v="mn_CA-SanFrancisc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5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4"/>
    <s v="New Resource 3504 from 2659_2 Solar PV Plus DC Coupled Battery"/>
    <s v="NULL"/>
    <n v="0"/>
    <n v="1000"/>
    <s v="NULL"/>
    <s v="SUN"/>
    <n v="80"/>
    <n v="0"/>
    <n v="1327"/>
    <s v="NULL"/>
    <s v="NULL"/>
    <n v="1859"/>
    <s v="NULL"/>
    <s v="mn_CA-SanFrancisc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6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6"/>
    <s v="New Resource 3506 from 2659_2 Solar PV Plus DC Coupled Battery"/>
    <s v="NULL"/>
    <n v="0"/>
    <n v="1000"/>
    <s v="NULL"/>
    <s v="SUN"/>
    <n v="80"/>
    <n v="0"/>
    <n v="1327"/>
    <s v="NULL"/>
    <s v="NULL"/>
    <n v="1801"/>
    <s v="NULL"/>
    <s v="mn_CA-SanFrancisc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7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7"/>
    <s v="New Resource 3507 from 2659_2 Solar PV Plus DC Coupled Battery"/>
    <s v="NULL"/>
    <n v="0"/>
    <n v="1000"/>
    <s v="NULL"/>
    <s v="SUN"/>
    <n v="80"/>
    <n v="0"/>
    <n v="1327"/>
    <s v="NULL"/>
    <s v="NULL"/>
    <n v="1781"/>
    <s v="NULL"/>
    <s v="mn_CA-SanFrancisc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8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8"/>
    <s v="New Resource 3508 from 2659_2 Solar PV Plus DC Coupled Battery"/>
    <s v="NULL"/>
    <n v="0"/>
    <n v="1000"/>
    <s v="NULL"/>
    <s v="SUN"/>
    <n v="80"/>
    <n v="0"/>
    <n v="1327"/>
    <s v="NULL"/>
    <s v="NULL"/>
    <n v="1766"/>
    <s v="NULL"/>
    <s v="mn_CA-SanFrancisc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19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09"/>
    <s v="New Resource 3509 from 2659_2 Solar PV Plus DC Coupled Battery"/>
    <s v="NULL"/>
    <n v="0"/>
    <n v="1000"/>
    <s v="NULL"/>
    <s v="SUN"/>
    <n v="80"/>
    <n v="0"/>
    <n v="1327"/>
    <s v="NULL"/>
    <s v="NULL"/>
    <n v="1754"/>
    <s v="NULL"/>
    <s v="mn_CA-SanFrancisc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0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10"/>
    <s v="New Resource 3510 from 2659_2 Solar PV Plus DC Coupled Battery"/>
    <s v="NULL"/>
    <n v="0"/>
    <n v="1000"/>
    <s v="NULL"/>
    <s v="SUN"/>
    <n v="80"/>
    <n v="0"/>
    <n v="1327"/>
    <s v="NULL"/>
    <s v="NULL"/>
    <n v="1736"/>
    <s v="NULL"/>
    <s v="mn_CA-SanFrancisc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1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11"/>
    <s v="New Resource 3511 from 2659_2 Solar PV Plus DC Coupled Battery"/>
    <s v="NULL"/>
    <n v="0"/>
    <n v="1000"/>
    <s v="NULL"/>
    <s v="SUN"/>
    <n v="80"/>
    <n v="0"/>
    <n v="1327"/>
    <s v="NULL"/>
    <s v="NULL"/>
    <n v="1721"/>
    <s v="NULL"/>
    <s v="mn_CA-SanFrancisc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6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2"/>
    <b v="1"/>
    <n v="1"/>
    <s v="2659_2"/>
    <s v="NULL"/>
    <n v="1054"/>
    <s v="NULL"/>
    <s v="NULL"/>
    <s v="NULL"/>
    <s v="NULL"/>
    <s v="NULL"/>
    <s v="NULL"/>
    <n v="15"/>
    <n v="0"/>
    <s v="NULL"/>
    <n v="0"/>
    <s v="NULL"/>
    <b v="1"/>
    <s v="NULL"/>
    <s v="WECC_CA_PGandE_BayArea"/>
    <x v="2"/>
    <n v="1000"/>
    <n v="630"/>
    <s v="Solar Plus Battery"/>
  </r>
  <r>
    <b v="0"/>
    <s v="ANRN 3521"/>
    <s v="New Resource 3521 from 2660_2 Solar PV Plus DC Coupled Battery"/>
    <s v="NULL"/>
    <n v="0"/>
    <n v="1000"/>
    <s v="NULL"/>
    <s v="SUN"/>
    <n v="82"/>
    <n v="0"/>
    <n v="1327"/>
    <s v="NULL"/>
    <s v="NULL"/>
    <n v="1892"/>
    <s v="NULL"/>
    <s v="mn_CA-Sandiego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3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2"/>
    <s v="New Resource 3522 from 2660_2 Solar PV Plus DC Coupled Battery"/>
    <s v="NULL"/>
    <n v="0"/>
    <n v="1000"/>
    <s v="NULL"/>
    <s v="SUN"/>
    <n v="82"/>
    <n v="0"/>
    <n v="1327"/>
    <s v="NULL"/>
    <s v="NULL"/>
    <n v="1925"/>
    <s v="NULL"/>
    <s v="mn_CA-Sandiego_BatteryPlusPV_1-Axis_SolarShape"/>
    <s v="NULL"/>
    <s v="FUEL"/>
    <n v="1"/>
    <s v="NULL"/>
    <s v="FUEL"/>
    <x v="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2.1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4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3"/>
    <s v="New Resource 3523 from 2660_2 Solar PV Plus DC Coupled Battery"/>
    <s v="NULL"/>
    <n v="0"/>
    <n v="1000"/>
    <s v="NULL"/>
    <s v="SUN"/>
    <n v="82"/>
    <n v="0"/>
    <n v="1327"/>
    <s v="NULL"/>
    <s v="NULL"/>
    <n v="1954"/>
    <s v="NULL"/>
    <s v="mn_CA-Sandiego_BatteryPlusPV_1-Axis_SolarShape"/>
    <s v="NULL"/>
    <s v="FUEL"/>
    <n v="1"/>
    <s v="NULL"/>
    <s v="FUEL"/>
    <x v="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7.0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5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4"/>
    <s v="New Resource 3524 from 2660_2 Solar PV Plus DC Coupled Battery"/>
    <s v="NULL"/>
    <n v="0"/>
    <n v="1000"/>
    <s v="NULL"/>
    <s v="SUN"/>
    <n v="82"/>
    <n v="0"/>
    <n v="1327"/>
    <s v="NULL"/>
    <s v="NULL"/>
    <n v="2014"/>
    <s v="NULL"/>
    <s v="mn_CA-Sandiego_BatteryPlusPV_1-Axis_SolarShape"/>
    <s v="NULL"/>
    <s v="FUEL"/>
    <n v="1"/>
    <s v="NULL"/>
    <s v="FUEL"/>
    <x v="1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.0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6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5"/>
    <s v="New Resource 3525 from 2660_2 Solar PV Plus DC Coupled Battery"/>
    <s v="NULL"/>
    <n v="0"/>
    <n v="1000"/>
    <s v="NULL"/>
    <s v="SUN"/>
    <n v="82"/>
    <n v="0"/>
    <n v="1327"/>
    <s v="NULL"/>
    <s v="NULL"/>
    <n v="1984"/>
    <s v="NULL"/>
    <s v="mn_CA-Sandiego_BatteryPlusPV_1-Axis_SolarShape"/>
    <s v="NULL"/>
    <s v="FUEL"/>
    <n v="1"/>
    <s v="NULL"/>
    <s v="FUEL"/>
    <x v="1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5.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7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6"/>
    <s v="New Resource 3526 from 2660_2 Solar PV Plus DC Coupled Battery"/>
    <s v="NULL"/>
    <n v="0"/>
    <n v="1000"/>
    <s v="NULL"/>
    <s v="SUN"/>
    <n v="82"/>
    <n v="0"/>
    <n v="1327"/>
    <s v="NULL"/>
    <s v="NULL"/>
    <n v="1951"/>
    <s v="NULL"/>
    <s v="mn_CA-Sandiego_BatteryPlusPV_1-Axis_SolarShape"/>
    <s v="NULL"/>
    <s v="FUEL"/>
    <n v="1"/>
    <s v="NULL"/>
    <s v="FUEL"/>
    <x v="1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8.199999999999999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8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7"/>
    <s v="New Resource 3527 from 2660_2 Solar PV Plus DC Coupled Battery"/>
    <s v="NULL"/>
    <n v="0"/>
    <n v="1000"/>
    <s v="NULL"/>
    <s v="SUN"/>
    <n v="82"/>
    <n v="0"/>
    <n v="1327"/>
    <s v="NULL"/>
    <s v="NULL"/>
    <n v="1917"/>
    <s v="NULL"/>
    <s v="mn_CA-Sandiego_BatteryPlusPV_1-Axis_SolarShape"/>
    <s v="NULL"/>
    <s v="FUEL"/>
    <n v="1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1.0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29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8"/>
    <s v="New Resource 3528 from 2660_2 Solar PV Plus DC Coupled Battery"/>
    <s v="NULL"/>
    <n v="0"/>
    <n v="1000"/>
    <s v="NULL"/>
    <s v="SUN"/>
    <n v="82"/>
    <n v="0"/>
    <n v="1327"/>
    <s v="NULL"/>
    <s v="NULL"/>
    <n v="1887"/>
    <s v="NULL"/>
    <s v="mn_CA-Sandiego_BatteryPlusPV_1-Axis_SolarShape"/>
    <s v="NULL"/>
    <s v="FUEL"/>
    <n v="1"/>
    <s v="NULL"/>
    <s v="FUEL"/>
    <x v="1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3.4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0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29"/>
    <s v="New Resource 3529 from 2660_2 Solar PV Plus DC Coupled Battery"/>
    <s v="NULL"/>
    <n v="0"/>
    <n v="1000"/>
    <s v="NULL"/>
    <s v="SUN"/>
    <n v="82"/>
    <n v="0"/>
    <n v="1327"/>
    <s v="NULL"/>
    <s v="NULL"/>
    <n v="1859"/>
    <s v="NULL"/>
    <s v="mn_CA-Sandiego_BatteryPlusPV_1-Axis_SolarShape"/>
    <s v="NULL"/>
    <s v="FUEL"/>
    <n v="1"/>
    <s v="NULL"/>
    <s v="FUEL"/>
    <x v="5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16.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1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1"/>
    <s v="New Resource 3531 from 2660_2 Solar PV Plus DC Coupled Battery"/>
    <s v="NULL"/>
    <n v="0"/>
    <n v="1000"/>
    <s v="NULL"/>
    <s v="SUN"/>
    <n v="82"/>
    <n v="0"/>
    <n v="1327"/>
    <s v="NULL"/>
    <s v="NULL"/>
    <n v="1801"/>
    <s v="NULL"/>
    <s v="mn_CA-Sandiego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2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2"/>
    <s v="New Resource 3532 from 2660_2 Solar PV Plus DC Coupled Battery"/>
    <s v="NULL"/>
    <n v="0"/>
    <n v="1000"/>
    <s v="NULL"/>
    <s v="SUN"/>
    <n v="82"/>
    <n v="0"/>
    <n v="1327"/>
    <s v="NULL"/>
    <s v="NULL"/>
    <n v="1781"/>
    <s v="NULL"/>
    <s v="mn_CA-Sandiego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3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3"/>
    <s v="New Resource 3533 from 2660_2 Solar PV Plus DC Coupled Battery"/>
    <s v="NULL"/>
    <n v="0"/>
    <n v="1000"/>
    <s v="NULL"/>
    <s v="SUN"/>
    <n v="82"/>
    <n v="0"/>
    <n v="1327"/>
    <s v="NULL"/>
    <s v="NULL"/>
    <n v="1766"/>
    <s v="NULL"/>
    <s v="mn_CA-Sandiego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4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4"/>
    <s v="New Resource 3534 from 2660_2 Solar PV Plus DC Coupled Battery"/>
    <s v="NULL"/>
    <n v="0"/>
    <n v="1000"/>
    <s v="NULL"/>
    <s v="SUN"/>
    <n v="82"/>
    <n v="0"/>
    <n v="1327"/>
    <s v="NULL"/>
    <s v="NULL"/>
    <n v="1754"/>
    <s v="NULL"/>
    <s v="mn_CA-Sandiego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5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5"/>
    <s v="New Resource 3535 from 2660_2 Solar PV Plus DC Coupled Battery"/>
    <s v="NULL"/>
    <n v="0"/>
    <n v="1000"/>
    <s v="NULL"/>
    <s v="SUN"/>
    <n v="82"/>
    <n v="0"/>
    <n v="1327"/>
    <s v="NULL"/>
    <s v="NULL"/>
    <n v="1736"/>
    <s v="NULL"/>
    <s v="mn_CA-Sandiego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6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3536"/>
    <s v="New Resource 3536 from 2660_2 Solar PV Plus DC Coupled Battery"/>
    <s v="NULL"/>
    <n v="0"/>
    <n v="1000"/>
    <s v="NULL"/>
    <s v="SUN"/>
    <n v="82"/>
    <n v="0"/>
    <n v="1327"/>
    <s v="NULL"/>
    <s v="NULL"/>
    <n v="1721"/>
    <s v="NULL"/>
    <s v="mn_CA-Sandiego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CA,CPP_CA,CPP_NewSourceComp_CA,CA,Pacific,WECC,WECCCAMX,OtherTech,SUN,OtherTech_SUN,CA_OtherTech_SUN,Pacific_OtherTech_SUN,WECC_OtherTech_SUN,WECCCAMX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7"/>
    <b v="1"/>
    <n v="1"/>
    <s v="2660_2"/>
    <s v="NULL"/>
    <n v="1055"/>
    <s v="NULL"/>
    <s v="NULL"/>
    <s v="NULL"/>
    <s v="NULL"/>
    <s v="NULL"/>
    <s v="NULL"/>
    <n v="15"/>
    <n v="0"/>
    <s v="NULL"/>
    <n v="0"/>
    <s v="NULL"/>
    <b v="1"/>
    <s v="NULL"/>
    <s v="WECC_CA_SDGE"/>
    <x v="2"/>
    <n v="1000"/>
    <n v="570"/>
    <s v="Solar Plus Battery"/>
  </r>
  <r>
    <b v="0"/>
    <s v="ANRN 4096"/>
    <s v="New Resource 4096 from 2751_2 Solar PV Plus DC Coupled Battery"/>
    <s v="NULL"/>
    <n v="0"/>
    <n v="500"/>
    <s v="NULL"/>
    <s v="SUN"/>
    <n v="620"/>
    <n v="0"/>
    <n v="1262"/>
    <s v="NULL"/>
    <s v="NULL"/>
    <n v="1778"/>
    <s v="NULL"/>
    <s v="mn_AZ-Flagstaff_BatteryPlusPV_1-Axis_SolarShape"/>
    <s v="NULL"/>
    <s v="FUEL"/>
    <n v="1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8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8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05"/>
    <s v="New Resource 4105 from 2751_2 Solar PV Plus DC Coupled Battery"/>
    <s v="NULL"/>
    <n v="0"/>
    <n v="500"/>
    <s v="NULL"/>
    <s v="SUN"/>
    <n v="620"/>
    <n v="0"/>
    <n v="1262"/>
    <s v="NULL"/>
    <s v="NULL"/>
    <n v="1736"/>
    <s v="NULL"/>
    <s v="mn_AZ-Flagstaff_BatteryPlusPV_1-Axis_SolarShape"/>
    <s v="NULL"/>
    <s v="FUEL"/>
    <n v="1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39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06"/>
    <s v="New Resource 4106 from 2751_2 Solar PV Plus DC Coupled Battery"/>
    <s v="NULL"/>
    <n v="0"/>
    <n v="500"/>
    <s v="NULL"/>
    <s v="SUN"/>
    <n v="620"/>
    <n v="0"/>
    <n v="1262"/>
    <s v="NULL"/>
    <s v="NULL"/>
    <n v="1707"/>
    <s v="NULL"/>
    <s v="mn_AZ-Flagstaff_BatteryPlusPV_1-Axis_SolarShape"/>
    <s v="NULL"/>
    <s v="FUEL"/>
    <n v="1"/>
    <s v="NULL"/>
    <s v="FUEL"/>
    <x v="6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1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0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07"/>
    <s v="New Resource 4107 from 2751_2 Solar PV Plus DC Coupled Battery"/>
    <s v="NULL"/>
    <n v="0"/>
    <n v="500"/>
    <s v="NULL"/>
    <s v="SUN"/>
    <n v="620"/>
    <n v="0"/>
    <n v="1262"/>
    <s v="NULL"/>
    <s v="NULL"/>
    <n v="1688"/>
    <s v="NULL"/>
    <s v="mn_AZ-Flagstaff_BatteryPlusPV_1-Axis_SolarShape"/>
    <s v="NULL"/>
    <s v="FUEL"/>
    <n v="1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3.09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1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08"/>
    <s v="New Resource 4108 from 2751_2 Solar PV Plus DC Coupled Battery"/>
    <s v="NULL"/>
    <n v="0"/>
    <n v="500"/>
    <s v="NULL"/>
    <s v="SUN"/>
    <n v="620"/>
    <n v="0"/>
    <n v="1262"/>
    <s v="NULL"/>
    <s v="NULL"/>
    <n v="1674"/>
    <s v="NULL"/>
    <s v="mn_AZ-Flagstaff_BatteryPlusPV_1-Axis_SolarShape"/>
    <s v="NULL"/>
    <s v="FUEL"/>
    <n v="1"/>
    <s v="NULL"/>
    <s v="FUEL"/>
    <x v="8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4.21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2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09"/>
    <s v="New Resource 4109 from 2751_2 Solar PV Plus DC Coupled Battery"/>
    <s v="NULL"/>
    <n v="0"/>
    <n v="500"/>
    <s v="NULL"/>
    <s v="SUN"/>
    <n v="620"/>
    <n v="0"/>
    <n v="1262"/>
    <s v="NULL"/>
    <s v="NULL"/>
    <n v="1663"/>
    <s v="NULL"/>
    <s v="mn_AZ-Flagstaff_BatteryPlusPV_1-Axis_SolarShape"/>
    <s v="NULL"/>
    <s v="FUEL"/>
    <n v="1"/>
    <s v="NULL"/>
    <s v="FUEL"/>
    <x v="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3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0"/>
    <s v="New Resource 4110 from 2751_2 Solar PV Plus DC Coupled Battery"/>
    <s v="NULL"/>
    <n v="0"/>
    <n v="500"/>
    <s v="NULL"/>
    <s v="SUN"/>
    <n v="620"/>
    <n v="0"/>
    <n v="1262"/>
    <s v="NULL"/>
    <s v="NULL"/>
    <n v="1645"/>
    <s v="NULL"/>
    <s v="mn_AZ-Flagstaff_BatteryPlusPV_1-Axis_SolarShape"/>
    <s v="NULL"/>
    <s v="FUEL"/>
    <n v="1"/>
    <s v="NULL"/>
    <s v="FUEL"/>
    <x v="1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28.52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4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1"/>
    <s v="New Resource 4111 from 2751_2 Solar PV Plus DC Coupled Battery"/>
    <s v="NULL"/>
    <n v="0"/>
    <n v="500"/>
    <s v="NULL"/>
    <s v="SUN"/>
    <n v="620"/>
    <n v="0"/>
    <n v="1262"/>
    <s v="NULL"/>
    <s v="NULL"/>
    <n v="1631"/>
    <s v="NULL"/>
    <s v="mn_AZ-Flagstaff_BatteryPlusPV_1-Axis_SolarShape"/>
    <s v="NULL"/>
    <s v="FUEL"/>
    <n v="1"/>
    <s v="NULL"/>
    <s v="FUEL"/>
    <x v="19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5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2"/>
    <s v="New Resource 4112 from 2751_2 Solar PV Plus DC Coupled Battery"/>
    <s v="NULL"/>
    <n v="0"/>
    <n v="500"/>
    <s v="NULL"/>
    <s v="SUN"/>
    <n v="620"/>
    <n v="0"/>
    <n v="1262"/>
    <s v="NULL"/>
    <s v="NULL"/>
    <n v="1619"/>
    <s v="NULL"/>
    <s v="mn_AZ-Flagstaff_BatteryPlusPV_1-Axis_SolarShape"/>
    <s v="NULL"/>
    <s v="FUEL"/>
    <n v="1"/>
    <s v="NULL"/>
    <s v="FUEL"/>
    <x v="1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4.5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6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3"/>
    <s v="New Resource 4113 from 2751_2 Solar PV Plus DC Coupled Battery"/>
    <s v="NULL"/>
    <n v="0"/>
    <n v="500"/>
    <s v="NULL"/>
    <s v="SUN"/>
    <n v="620"/>
    <n v="0"/>
    <n v="1262"/>
    <s v="NULL"/>
    <s v="NULL"/>
    <n v="1606"/>
    <s v="NULL"/>
    <s v="mn_AZ-Flagstaff_BatteryPlusPV_1-Axis_SolarShape"/>
    <s v="NULL"/>
    <s v="FUEL"/>
    <n v="1"/>
    <s v="NULL"/>
    <s v="FUEL"/>
    <x v="1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6.299999999999997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7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4"/>
    <s v="New Resource 4114 from 2751_2 Solar PV Plus DC Coupled Battery"/>
    <s v="NULL"/>
    <n v="0"/>
    <n v="500"/>
    <s v="NULL"/>
    <s v="SUN"/>
    <n v="620"/>
    <n v="0"/>
    <n v="1262"/>
    <s v="NULL"/>
    <s v="NULL"/>
    <n v="1594"/>
    <s v="NULL"/>
    <s v="mn_AZ-Flagstaff_BatteryPlusPV_1-Axis_SolarShape"/>
    <s v="NULL"/>
    <s v="FUEL"/>
    <n v="1"/>
    <s v="NULL"/>
    <s v="FUEL"/>
    <x v="2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19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8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5"/>
    <s v="New Resource 4115 from 2751_2 Solar PV Plus DC Coupled Battery"/>
    <s v="NULL"/>
    <n v="0"/>
    <n v="500"/>
    <s v="NULL"/>
    <s v="SUN"/>
    <n v="620"/>
    <n v="0"/>
    <n v="1262"/>
    <s v="NULL"/>
    <s v="NULL"/>
    <n v="1580"/>
    <s v="NULL"/>
    <s v="mn_AZ-Flagstaff_BatteryPlusPV_1-Axis_SolarShape"/>
    <s v="NULL"/>
    <s v="FUEL"/>
    <n v="1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74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49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6"/>
    <s v="New Resource 4116 from 2751_2 Solar PV Plus DC Coupled Battery"/>
    <s v="NULL"/>
    <n v="0"/>
    <n v="500"/>
    <s v="NULL"/>
    <s v="SUN"/>
    <n v="620"/>
    <n v="0"/>
    <n v="1262"/>
    <s v="NULL"/>
    <s v="NULL"/>
    <n v="1573"/>
    <s v="NULL"/>
    <s v="mn_AZ-Flagstaff_BatteryPlusPV_1-Axis_SolarShape"/>
    <s v="NULL"/>
    <s v="FUEL"/>
    <n v="1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40.25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50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7"/>
    <s v="New Resource 4117 from 2751_2 Solar PV Plus DC Coupled Battery"/>
    <s v="NULL"/>
    <n v="0"/>
    <n v="500"/>
    <s v="NULL"/>
    <s v="SUN"/>
    <n v="620"/>
    <n v="0"/>
    <n v="1262"/>
    <s v="NULL"/>
    <s v="NULL"/>
    <n v="1566"/>
    <s v="NULL"/>
    <s v="mn_AZ-Flagstaff_BatteryPlusPV_1-Axis_SolarShape"/>
    <s v="NULL"/>
    <s v="FUEL"/>
    <n v="1"/>
    <s v="NULL"/>
    <s v="FUEL"/>
    <x v="1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9.4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51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18"/>
    <s v="New Resource 4118 from 2751_2 Solar PV Plus DC Coupled Battery"/>
    <s v="NULL"/>
    <n v="0"/>
    <n v="500"/>
    <s v="NULL"/>
    <s v="SUN"/>
    <n v="620"/>
    <n v="0"/>
    <n v="1262"/>
    <s v="NULL"/>
    <s v="NULL"/>
    <n v="1558"/>
    <s v="NULL"/>
    <s v="mn_AZ-Flagstaff_BatteryPlusPV_1-Axis_SolarShape"/>
    <s v="NULL"/>
    <s v="FUEL"/>
    <n v="1"/>
    <s v="NULL"/>
    <s v="FUEL"/>
    <x v="23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AREA"/>
    <s v="RPS_AZ,CPP_AZ,CPP_NewSourceComp_AZ,AZ,Mountain,WECC,WECCSRSG,OtherTech,SUN,OtherTech_SUN,AZ_OtherTech_SUN,Mountain_OtherTech_SUN,WECC_OtherTech_SUN,WECCSRSG_OtherTech_SUN"/>
    <s v="NULL"/>
    <b v="0"/>
    <s v="NULL"/>
    <s v="NULL"/>
    <s v="NULL"/>
    <s v="NULL"/>
    <s v="NULL"/>
    <s v="NULL"/>
    <s v="NULL"/>
    <s v="NULL"/>
    <s v="NULL"/>
    <s v="NULL"/>
    <n v="-38.03"/>
    <s v="NULL"/>
    <s v="NULL"/>
    <s v="NULL"/>
    <s v="NULL"/>
    <s v="NULL"/>
    <s v="NULL"/>
    <b v="0"/>
    <s v="NULL"/>
    <n v="0.56999999999999995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52"/>
    <b v="1"/>
    <n v="1"/>
    <s v="2751_2"/>
    <s v="NULL"/>
    <n v="1078"/>
    <s v="NULL"/>
    <s v="NULL"/>
    <s v="NULL"/>
    <s v="NULL"/>
    <s v="NULL"/>
    <s v="NULL"/>
    <n v="15"/>
    <n v="0"/>
    <s v="NULL"/>
    <n v="0"/>
    <s v="NULL"/>
    <b v="1"/>
    <s v="NULL"/>
    <s v="WECC_WAPA_LwrCO"/>
    <x v="4"/>
    <n v="500"/>
    <n v="285"/>
    <s v="Solar Plus Battery"/>
  </r>
  <r>
    <b v="0"/>
    <s v="ANRN 4171"/>
    <s v="New Resource 4171 from 618Basinbattery Battery 4 hour"/>
    <s v="NULL"/>
    <n v="3877"/>
    <n v="3000"/>
    <s v="NULL"/>
    <s v="Storage"/>
    <n v="618"/>
    <n v="0"/>
    <n v="902"/>
    <s v="NULL"/>
    <s v="NULL"/>
    <n v="1565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12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Basin_RegUp,Basin_RegDown"/>
    <s v="NULL"/>
    <s v="NULL"/>
    <s v="BatteryMW"/>
    <n v="42005753"/>
    <b v="1"/>
    <n v="0.103297"/>
    <s v="618Basinbattery"/>
    <s v="NULL"/>
    <n v="1081"/>
    <s v="NULL"/>
    <s v="NULL"/>
    <s v="NULL"/>
    <s v="NULL"/>
    <s v="NULL"/>
    <s v="NULL"/>
    <n v="10"/>
    <n v="0"/>
    <s v="NULL"/>
    <n v="0"/>
    <s v="NULL"/>
    <b v="1"/>
    <s v="NULL"/>
    <s v="WECC_WAPA_CO"/>
    <x v="0"/>
    <n v="309.89100000000002"/>
    <n v="77.472750000000005"/>
    <s v="Storage"/>
  </r>
  <r>
    <b v="0"/>
    <s v="ANRN 4196"/>
    <s v="New Resource 4196 from 623MWbattery Battery 4 hour"/>
    <s v="NULL"/>
    <n v="3877"/>
    <n v="4000"/>
    <s v="NULL"/>
    <s v="Storage"/>
    <n v="623"/>
    <n v="0"/>
    <n v="902"/>
    <s v="NULL"/>
    <s v="NULL"/>
    <n v="1492"/>
    <s v="NULL"/>
    <s v="FUEL"/>
    <s v="FUEL"/>
    <s v="FUEL"/>
    <s v="FUEL"/>
    <s v="NULL"/>
    <s v="FUEL"/>
    <x v="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16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0.25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RMRSG_RegUp,RMRSG_RegDown"/>
    <s v="NULL"/>
    <s v="NULL"/>
    <s v="BatteryMW"/>
    <n v="42005754"/>
    <b v="1"/>
    <n v="0.72825799999999996"/>
    <s v="623MWbattery"/>
    <s v="NULL"/>
    <n v="1082"/>
    <s v="NULL"/>
    <s v="NULL"/>
    <s v="NULL"/>
    <s v="NULL"/>
    <s v="NULL"/>
    <s v="NULL"/>
    <n v="10"/>
    <n v="0"/>
    <s v="NULL"/>
    <n v="0"/>
    <s v="NULL"/>
    <b v="1"/>
    <s v="NULL"/>
    <s v="WECC_PublicServiceCO"/>
    <x v="0"/>
    <n v="2913.0319999999997"/>
    <n v="728.25799999999992"/>
    <s v="Storage"/>
  </r>
  <r>
    <b v="0"/>
    <s v="ANRN 4232"/>
    <s v="New Resource 4232 from 609NWPS Pumped Storage Goldendale"/>
    <s v="NULL"/>
    <n v="3877"/>
    <n v="1200"/>
    <s v="NULL"/>
    <s v="Storage"/>
    <n v="609"/>
    <n v="0"/>
    <n v="835"/>
    <s v="NULL"/>
    <s v="NULL"/>
    <n v="2538"/>
    <s v="NULL"/>
    <s v="FUEL"/>
    <s v="FUEL"/>
    <s v="FUEL"/>
    <s v="FUEL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144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55"/>
    <s v="NULL"/>
    <n v="1"/>
    <s v="609NWPS"/>
    <s v="NULL"/>
    <n v="1097"/>
    <s v="NULL"/>
    <s v="NULL"/>
    <s v="NULL"/>
    <s v="NULL"/>
    <s v="NULL"/>
    <s v="NULL"/>
    <n v="1"/>
    <n v="0"/>
    <s v="NULL"/>
    <n v="0"/>
    <s v="NULL"/>
    <s v="NULL"/>
    <s v="NULL"/>
    <s v="WECC_PNW_Bonneville_OR"/>
    <x v="5"/>
    <n v="1200"/>
    <n v="1200"/>
    <s v="Pumped Storage"/>
  </r>
  <r>
    <b v="0"/>
    <s v="ANRN 4264"/>
    <s v="New Resource 4264 from 612NWPS Pumped Storage Owyhee"/>
    <s v="NULL"/>
    <n v="3877"/>
    <n v="600"/>
    <s v="NULL"/>
    <s v="Storage"/>
    <n v="612"/>
    <n v="0"/>
    <n v="835"/>
    <s v="NULL"/>
    <s v="NULL"/>
    <n v="2538"/>
    <s v="NULL"/>
    <s v="FUEL"/>
    <s v="FUEL"/>
    <s v="FUEL"/>
    <s v="FUEL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8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56"/>
    <s v="NULL"/>
    <n v="1"/>
    <s v="612NWPS"/>
    <s v="NULL"/>
    <n v="1099"/>
    <s v="NULL"/>
    <s v="NULL"/>
    <s v="NULL"/>
    <s v="NULL"/>
    <s v="NULL"/>
    <s v="NULL"/>
    <n v="1"/>
    <n v="0"/>
    <s v="NULL"/>
    <n v="0"/>
    <s v="NULL"/>
    <s v="NULL"/>
    <s v="NULL"/>
    <s v="WECC_PNW_IdahoPowerTV"/>
    <x v="5"/>
    <n v="600"/>
    <n v="600"/>
    <s v="Pumped Storage"/>
  </r>
  <r>
    <b v="0"/>
    <s v="ANRN 4271"/>
    <s v="New Resource 4271 from 617NWPS Pumped Storage Gordon Butte"/>
    <s v="NULL"/>
    <n v="3877"/>
    <n v="400"/>
    <s v="NULL"/>
    <s v="Storage"/>
    <n v="617"/>
    <n v="0"/>
    <n v="835"/>
    <s v="NULL"/>
    <s v="NULL"/>
    <n v="2538"/>
    <s v="NULL"/>
    <s v="FUEL"/>
    <s v="FUEL"/>
    <s v="FUEL"/>
    <s v="FUEL"/>
    <s v="NULL"/>
    <s v="FUEL"/>
    <x v="4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34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57"/>
    <s v="NULL"/>
    <n v="1"/>
    <s v="617NWPS"/>
    <s v="NULL"/>
    <n v="1100"/>
    <s v="NULL"/>
    <s v="NULL"/>
    <s v="NULL"/>
    <s v="NULL"/>
    <s v="NULL"/>
    <s v="NULL"/>
    <n v="1"/>
    <n v="0"/>
    <s v="NULL"/>
    <n v="0"/>
    <s v="NULL"/>
    <s v="NULL"/>
    <s v="NULL"/>
    <s v="WECC_NorthwesternMT"/>
    <x v="5"/>
    <n v="400"/>
    <n v="400"/>
    <s v="Pumped Storage"/>
  </r>
  <r>
    <b v="0"/>
    <s v="ANRN 4305"/>
    <s v="New Resource 4305 from 94NWPS Pumped Storage Swan Lake"/>
    <s v="NULL"/>
    <n v="3877"/>
    <n v="400"/>
    <s v="NULL"/>
    <s v="Storage"/>
    <n v="94"/>
    <n v="0"/>
    <n v="835"/>
    <s v="NULL"/>
    <s v="NULL"/>
    <n v="2538"/>
    <s v="NULL"/>
    <s v="FUEL"/>
    <s v="FUEL"/>
    <s v="FUEL"/>
    <s v="FUEL"/>
    <s v="NULL"/>
    <s v="FUEL"/>
    <x v="21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36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58"/>
    <s v="NULL"/>
    <n v="1"/>
    <s v="94NWPS"/>
    <s v="NULL"/>
    <n v="1101"/>
    <s v="NULL"/>
    <s v="NULL"/>
    <s v="NULL"/>
    <s v="NULL"/>
    <s v="NULL"/>
    <s v="NULL"/>
    <n v="1"/>
    <n v="0"/>
    <s v="NULL"/>
    <n v="0"/>
    <s v="NULL"/>
    <s v="NULL"/>
    <s v="NULL"/>
    <s v="WECC_PNW_PACWSouth"/>
    <x v="5"/>
    <n v="400"/>
    <n v="400"/>
    <s v="Pumped Storage"/>
  </r>
  <r>
    <b v="0"/>
    <s v="ANRN 4317"/>
    <s v="New Resource 4317 from 617NWPS2 Pumped Storage Two Dot Butte"/>
    <s v="NULL"/>
    <n v="3877"/>
    <n v="300"/>
    <s v="NULL"/>
    <s v="Storage"/>
    <n v="617"/>
    <n v="0"/>
    <n v="835"/>
    <s v="NULL"/>
    <s v="NULL"/>
    <n v="2538"/>
    <s v="NULL"/>
    <s v="FUEL"/>
    <s v="FUEL"/>
    <s v="FUEL"/>
    <s v="FUEL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24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59"/>
    <s v="NULL"/>
    <n v="1"/>
    <s v="617NWPS2"/>
    <s v="NULL"/>
    <n v="1102"/>
    <s v="NULL"/>
    <s v="NULL"/>
    <s v="NULL"/>
    <s v="NULL"/>
    <s v="NULL"/>
    <s v="NULL"/>
    <n v="1"/>
    <n v="0"/>
    <s v="NULL"/>
    <n v="0"/>
    <s v="NULL"/>
    <s v="NULL"/>
    <s v="NULL"/>
    <s v="WECC_NorthwesternMT"/>
    <x v="5"/>
    <n v="300"/>
    <n v="300"/>
    <s v="Pumped Storage"/>
  </r>
  <r>
    <b v="0"/>
    <s v="ANRN 4335"/>
    <s v="New Resource 4335 from 616NWPS Pumped Storage Seminoe"/>
    <s v="NULL"/>
    <n v="3877"/>
    <n v="750"/>
    <s v="NULL"/>
    <s v="Storage"/>
    <n v="616"/>
    <n v="0"/>
    <n v="835"/>
    <s v="NULL"/>
    <s v="NULL"/>
    <n v="2538"/>
    <s v="NULL"/>
    <s v="FUEL"/>
    <s v="FUEL"/>
    <s v="FUEL"/>
    <s v="FUEL"/>
    <s v="NULL"/>
    <s v="FUEL"/>
    <x v="7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75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LFUp,LFDown,Spin,NonSpin"/>
    <s v="NULL"/>
    <s v="NULL"/>
    <s v="PSNW"/>
    <n v="42005760"/>
    <s v="NULL"/>
    <n v="1"/>
    <s v="616NWPS"/>
    <s v="NULL"/>
    <n v="1104"/>
    <s v="NULL"/>
    <s v="NULL"/>
    <s v="NULL"/>
    <s v="NULL"/>
    <s v="NULL"/>
    <s v="NULL"/>
    <n v="1"/>
    <n v="0"/>
    <s v="NULL"/>
    <n v="0"/>
    <s v="NULL"/>
    <s v="NULL"/>
    <s v="NULL"/>
    <s v="WECC_PNW_PacificorpEastWY"/>
    <x v="0"/>
    <n v="750"/>
    <n v="750"/>
    <s v="Pumped Storage"/>
  </r>
  <r>
    <b v="0"/>
    <s v="ANRN 4392"/>
    <s v="New Resource 4392 from 54CAPS Pumped Storage Next Generation"/>
    <s v="NULL"/>
    <n v="3877"/>
    <n v="1540"/>
    <s v="NULL"/>
    <s v="Storage"/>
    <n v="60"/>
    <n v="0"/>
    <n v="827"/>
    <s v="NULL"/>
    <s v="NULL"/>
    <n v="2513"/>
    <s v="NULL"/>
    <s v="FUEL"/>
    <s v="FUEL"/>
    <s v="FUEL"/>
    <s v="FUEL"/>
    <s v="NULL"/>
    <s v="FUEL"/>
    <x v="22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154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PSCA"/>
    <n v="42005761"/>
    <s v="NULL"/>
    <n v="1"/>
    <s v="54CAPS"/>
    <s v="NULL"/>
    <n v="1107"/>
    <s v="NULL"/>
    <s v="NULL"/>
    <s v="NULL"/>
    <s v="NULL"/>
    <s v="NULL"/>
    <s v="NULL"/>
    <n v="1"/>
    <n v="0"/>
    <s v="NULL"/>
    <n v="0"/>
    <s v="NULL"/>
    <s v="NULL"/>
    <s v="NULL"/>
    <s v="WECC_NevadaSouth"/>
    <x v="4"/>
    <n v="1540"/>
    <n v="1540"/>
    <s v="Pumped Storage"/>
  </r>
  <r>
    <b v="0"/>
    <s v="ANRN 4397"/>
    <s v="New Resource 4397 from 46CAPS2 Pumped Storage Lake Elsinore"/>
    <s v="NULL"/>
    <n v="3877"/>
    <n v="500"/>
    <s v="NULL"/>
    <s v="Storage"/>
    <n v="46"/>
    <n v="0"/>
    <n v="827"/>
    <s v="NULL"/>
    <s v="NULL"/>
    <n v="2513"/>
    <s v="NULL"/>
    <s v="FUEL"/>
    <s v="FUEL"/>
    <s v="FUEL"/>
    <s v="FUEL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PSCA"/>
    <n v="42005762"/>
    <s v="NULL"/>
    <n v="1"/>
    <s v="46CAPS2"/>
    <s v="NULL"/>
    <n v="1108"/>
    <s v="NULL"/>
    <s v="NULL"/>
    <s v="NULL"/>
    <s v="NULL"/>
    <s v="NULL"/>
    <s v="NULL"/>
    <n v="1"/>
    <n v="0"/>
    <s v="NULL"/>
    <n v="0"/>
    <s v="NULL"/>
    <s v="NULL"/>
    <s v="NULL"/>
    <s v="WECC_CA_SCE"/>
    <x v="2"/>
    <n v="500"/>
    <n v="500"/>
    <s v="Pumped Storage"/>
  </r>
  <r>
    <b v="0"/>
    <s v="ANRN 4413"/>
    <s v="New Resource 4413 from 46CAPS1 Pumped Storage Eagle Mountain"/>
    <s v="NULL"/>
    <n v="3877"/>
    <n v="1300"/>
    <s v="NULL"/>
    <s v="Storage"/>
    <n v="46"/>
    <n v="0"/>
    <n v="827"/>
    <s v="NULL"/>
    <s v="NULL"/>
    <n v="2513"/>
    <s v="NULL"/>
    <s v="FUEL"/>
    <s v="FUEL"/>
    <s v="FUEL"/>
    <s v="FUEL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156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PSCA"/>
    <n v="42005763"/>
    <s v="NULL"/>
    <n v="1"/>
    <s v="46CAPS1"/>
    <s v="NULL"/>
    <n v="1109"/>
    <s v="NULL"/>
    <s v="NULL"/>
    <s v="NULL"/>
    <s v="NULL"/>
    <s v="NULL"/>
    <s v="NULL"/>
    <n v="1"/>
    <n v="0"/>
    <s v="NULL"/>
    <n v="0"/>
    <s v="NULL"/>
    <s v="NULL"/>
    <s v="NULL"/>
    <s v="WECC_CA_SCE"/>
    <x v="2"/>
    <n v="1300"/>
    <n v="1300"/>
    <s v="Pumped Storage"/>
  </r>
  <r>
    <b v="0"/>
    <s v="ANRN 4429"/>
    <s v="New Resource 4429 from 82CAPS Pumped Storage San Vincente"/>
    <s v="NULL"/>
    <n v="3877"/>
    <n v="500"/>
    <s v="NULL"/>
    <s v="Storage"/>
    <n v="82"/>
    <n v="0"/>
    <n v="827"/>
    <s v="NULL"/>
    <s v="NULL"/>
    <n v="2513"/>
    <s v="NULL"/>
    <s v="FUEL"/>
    <s v="FUEL"/>
    <s v="FUEL"/>
    <s v="FUEL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4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PSCA"/>
    <n v="42005764"/>
    <s v="NULL"/>
    <n v="1"/>
    <s v="82CAPS"/>
    <s v="NULL"/>
    <n v="1110"/>
    <s v="NULL"/>
    <s v="NULL"/>
    <s v="NULL"/>
    <s v="NULL"/>
    <s v="NULL"/>
    <s v="NULL"/>
    <n v="1"/>
    <n v="0"/>
    <s v="NULL"/>
    <n v="0"/>
    <s v="NULL"/>
    <s v="NULL"/>
    <s v="NULL"/>
    <s v="WECC_CA_SDGE"/>
    <x v="2"/>
    <n v="500"/>
    <n v="500"/>
    <s v="Pumped Storage"/>
  </r>
  <r>
    <b v="0"/>
    <s v="ANRN 4445"/>
    <s v="New Resource 4445 from 60CAPS Pumped Storage Navajo Energy Station"/>
    <s v="NULL"/>
    <n v="3877"/>
    <n v="2200"/>
    <s v="NULL"/>
    <s v="Storage"/>
    <n v="625"/>
    <n v="0"/>
    <n v="827"/>
    <s v="NULL"/>
    <s v="NULL"/>
    <n v="2513"/>
    <s v="NULL"/>
    <s v="FUEL"/>
    <s v="FUEL"/>
    <s v="FUEL"/>
    <s v="FUEL"/>
    <s v="NULL"/>
    <s v="FUEL"/>
    <x v="0"/>
    <d v="2046-12-31T00:00:00"/>
    <s v="FUEL"/>
    <s v="NULL"/>
    <s v="NULL"/>
    <s v="NULL"/>
    <s v="FUEL"/>
    <s v="FUEL"/>
    <s v="NULL"/>
    <s v="NULL"/>
    <s v="NULL"/>
    <s v="NULL"/>
    <b v="0"/>
    <s v="NULL"/>
    <s v="NULL"/>
    <s v="NULL"/>
    <s v="NULL"/>
    <s v="NULL"/>
    <n v="2200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AREA"/>
    <s v="WECC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b v="0"/>
    <s v="NULL"/>
    <n v="1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AISO_RegUp,CAISO_RegDown"/>
    <s v="NULL"/>
    <s v="NULL"/>
    <s v="PSCA"/>
    <n v="42005765"/>
    <s v="NULL"/>
    <n v="1"/>
    <s v="60CAPS"/>
    <s v="NULL"/>
    <n v="1111"/>
    <s v="NULL"/>
    <s v="NULL"/>
    <s v="NULL"/>
    <s v="NULL"/>
    <s v="NULL"/>
    <s v="NULL"/>
    <n v="1"/>
    <n v="0"/>
    <s v="NULL"/>
    <n v="0"/>
    <s v="NULL"/>
    <s v="NULL"/>
    <s v="NULL"/>
    <s v="WECC_SaltRiverProject"/>
    <x v="4"/>
    <n v="2200"/>
    <n v="2200"/>
    <s v="Pumped Storage"/>
  </r>
  <r>
    <b v="1"/>
    <s v="ANRN 4461"/>
    <s v="New Resource 4461 from 880Offshore Cape Mendicino Offshore Wind"/>
    <s v="NULL"/>
    <n v="0"/>
    <n v="1500"/>
    <s v="NULL"/>
    <s v="WND"/>
    <n v="80"/>
    <n v="0"/>
    <n v="2931"/>
    <s v="NULL"/>
    <s v="NULL"/>
    <n v="4509"/>
    <s v="NULL"/>
    <s v="hr_Wind_FOR|CA_1_High|2009"/>
    <s v="FUEL"/>
    <s v="FUEL"/>
    <n v="1"/>
    <s v="NULL"/>
    <s v="FUEL"/>
    <x v="0"/>
    <d v="2046-12-31T00:00:00"/>
    <n v="1.1777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66"/>
    <b v="1"/>
    <n v="0.88677300000000003"/>
    <s v="880Offshore"/>
    <s v="NULL"/>
    <n v="1112"/>
    <s v="NULL"/>
    <s v="NULL"/>
    <s v="NULL"/>
    <s v="NULL"/>
    <s v="NULL"/>
    <s v="NULL"/>
    <n v="1"/>
    <n v="0"/>
    <s v="NULL"/>
    <n v="0"/>
    <s v="NULL"/>
    <b v="1"/>
    <s v="NULL"/>
    <s v="WECC_CA_PGandE_BayArea"/>
    <x v="2"/>
    <n v="1330.1595"/>
    <n v="704.98453500000005"/>
    <s v="Offshore Wind"/>
  </r>
  <r>
    <b v="1"/>
    <s v="ANRN 4465"/>
    <s v="New Resource 4465 from 880Offshore Cape Mendicino Offshore Wind"/>
    <s v="NULL"/>
    <n v="0"/>
    <n v="1500"/>
    <s v="NULL"/>
    <s v="WND"/>
    <n v="80"/>
    <n v="0"/>
    <n v="2931"/>
    <s v="NULL"/>
    <s v="NULL"/>
    <n v="4509"/>
    <s v="NULL"/>
    <s v="hr_Wind_FOR|CA_1_High|2009"/>
    <s v="FUEL"/>
    <s v="FUEL"/>
    <n v="1"/>
    <s v="NULL"/>
    <s v="FUEL"/>
    <x v="9"/>
    <d v="2046-12-31T00:00:00"/>
    <n v="1.1777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67"/>
    <b v="1"/>
    <n v="0.11322699999999999"/>
    <s v="880Offshore"/>
    <s v="NULL"/>
    <n v="1112"/>
    <s v="NULL"/>
    <s v="NULL"/>
    <s v="NULL"/>
    <s v="NULL"/>
    <s v="NULL"/>
    <s v="NULL"/>
    <n v="1"/>
    <n v="0"/>
    <s v="NULL"/>
    <n v="0"/>
    <s v="NULL"/>
    <b v="1"/>
    <s v="NULL"/>
    <s v="WECC_CA_PGandE_BayArea"/>
    <x v="2"/>
    <n v="169.84049999999999"/>
    <n v="90.015465000000006"/>
    <s v="Offshore Wind"/>
  </r>
  <r>
    <b v="1"/>
    <s v="ANRN 4477"/>
    <s v="New Resource 4477 from 881Offshore Diablo Canyon Offshore Wind"/>
    <s v="NULL"/>
    <n v="0"/>
    <n v="4500"/>
    <s v="NULL"/>
    <s v="WND"/>
    <n v="81"/>
    <n v="0"/>
    <n v="2931"/>
    <s v="NULL"/>
    <s v="NULL"/>
    <n v="4509"/>
    <s v="NULL"/>
    <s v="hr_Wind_FOR|CA_1_High|2009"/>
    <s v="FUEL"/>
    <s v="FUEL"/>
    <n v="1"/>
    <s v="NULL"/>
    <s v="FUEL"/>
    <x v="0"/>
    <d v="2046-12-31T00:00:00"/>
    <n v="1.0222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68"/>
    <b v="1"/>
    <n v="0.58509100000000003"/>
    <s v="881Offshore"/>
    <s v="NULL"/>
    <n v="1113"/>
    <s v="NULL"/>
    <s v="NULL"/>
    <s v="NULL"/>
    <s v="NULL"/>
    <s v="NULL"/>
    <s v="NULL"/>
    <n v="1"/>
    <n v="0"/>
    <s v="NULL"/>
    <n v="0"/>
    <s v="NULL"/>
    <b v="1"/>
    <s v="NULL"/>
    <s v="WECC_CA_PGandE_ZP26"/>
    <x v="2"/>
    <n v="2632.9095000000002"/>
    <n v="1395.4420350000003"/>
    <s v="Offshore Wind"/>
  </r>
  <r>
    <b v="1"/>
    <s v="ANRN 4483"/>
    <s v="New Resource 4483 from 881Offshore Diablo Canyon Offshore Wind"/>
    <s v="NULL"/>
    <n v="0"/>
    <n v="4500"/>
    <s v="NULL"/>
    <s v="WND"/>
    <n v="81"/>
    <n v="0"/>
    <n v="2931"/>
    <s v="NULL"/>
    <s v="NULL"/>
    <n v="4509"/>
    <s v="NULL"/>
    <s v="hr_Wind_FOR|CA_1_High|2009"/>
    <s v="FUEL"/>
    <s v="FUEL"/>
    <n v="1"/>
    <s v="NULL"/>
    <s v="FUEL"/>
    <x v="19"/>
    <d v="2046-12-31T00:00:00"/>
    <n v="1.0222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69"/>
    <b v="1"/>
    <n v="0.41490899999999997"/>
    <s v="881Offshore"/>
    <s v="NULL"/>
    <n v="1113"/>
    <s v="NULL"/>
    <s v="NULL"/>
    <s v="NULL"/>
    <s v="NULL"/>
    <s v="NULL"/>
    <s v="NULL"/>
    <n v="1"/>
    <n v="0"/>
    <s v="NULL"/>
    <n v="0"/>
    <s v="NULL"/>
    <b v="1"/>
    <s v="NULL"/>
    <s v="WECC_CA_PGandE_ZP26"/>
    <x v="2"/>
    <n v="1867.0904999999998"/>
    <n v="989.55796499999997"/>
    <s v="Offshore Wind"/>
  </r>
  <r>
    <b v="1"/>
    <s v="ANRN 4497"/>
    <s v="New Resource 4497 from 845Offshore Humboldt Offshore Wind"/>
    <s v="NULL"/>
    <n v="0"/>
    <n v="1500"/>
    <s v="NULL"/>
    <s v="WND"/>
    <n v="45"/>
    <n v="0"/>
    <n v="2931"/>
    <s v="NULL"/>
    <s v="NULL"/>
    <n v="4509"/>
    <s v="NULL"/>
    <s v="hr_Wind_FOR|CA_1_High|2009"/>
    <s v="FUEL"/>
    <s v="FUEL"/>
    <n v="1"/>
    <s v="NULL"/>
    <s v="FUEL"/>
    <x v="9"/>
    <d v="2046-12-31T00:00:00"/>
    <n v="1.1555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26.05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70"/>
    <b v="1"/>
    <n v="0.68659599999999998"/>
    <s v="845Offshore"/>
    <s v="NULL"/>
    <n v="1114"/>
    <s v="NULL"/>
    <s v="NULL"/>
    <s v="NULL"/>
    <s v="NULL"/>
    <s v="NULL"/>
    <s v="NULL"/>
    <n v="1"/>
    <n v="0"/>
    <s v="NULL"/>
    <n v="0"/>
    <s v="NULL"/>
    <b v="1"/>
    <s v="NULL"/>
    <s v="WECC_CA_PGandE_North"/>
    <x v="2"/>
    <n v="1029.894"/>
    <n v="545.84382000000005"/>
    <s v="Offshore Wind"/>
  </r>
  <r>
    <b v="1"/>
    <s v="ANRN 4499"/>
    <s v="New Resource 4499 from 845Offshore Humboldt Offshore Wind"/>
    <s v="NULL"/>
    <n v="0"/>
    <n v="1500"/>
    <s v="NULL"/>
    <s v="WND"/>
    <n v="45"/>
    <n v="0"/>
    <n v="2931"/>
    <s v="NULL"/>
    <s v="NULL"/>
    <n v="4509"/>
    <s v="NULL"/>
    <s v="hr_Wind_FOR|CA_1_High|2009"/>
    <s v="FUEL"/>
    <s v="FUEL"/>
    <n v="1"/>
    <s v="NULL"/>
    <s v="FUEL"/>
    <x v="19"/>
    <d v="2046-12-31T00:00:00"/>
    <n v="1.1555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30.77"/>
    <s v="NULL"/>
    <s v="NULL"/>
    <s v="NULL"/>
    <s v="NULL"/>
    <s v="NULL"/>
    <s v="NULL"/>
    <b v="0"/>
    <s v="NULL"/>
    <n v="0.53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71"/>
    <b v="1"/>
    <n v="0.31340400000000002"/>
    <s v="845Offshore"/>
    <s v="NULL"/>
    <n v="1114"/>
    <s v="NULL"/>
    <s v="NULL"/>
    <s v="NULL"/>
    <s v="NULL"/>
    <s v="NULL"/>
    <s v="NULL"/>
    <n v="1"/>
    <n v="0"/>
    <s v="NULL"/>
    <n v="0"/>
    <s v="NULL"/>
    <b v="1"/>
    <s v="NULL"/>
    <s v="WECC_CA_PGandE_North"/>
    <x v="2"/>
    <n v="470.10600000000005"/>
    <n v="249.15618000000003"/>
    <s v="Offshore Wind"/>
  </r>
  <r>
    <b v="1"/>
    <s v="ANRN 4509"/>
    <s v="New Resource 4509 from 846Offshore Morro Bay Offshore Wind"/>
    <s v="NULL"/>
    <n v="0"/>
    <n v="2500"/>
    <s v="NULL"/>
    <s v="WND"/>
    <n v="46"/>
    <n v="0"/>
    <n v="2931"/>
    <s v="NULL"/>
    <s v="NULL"/>
    <n v="4509"/>
    <s v="NULL"/>
    <s v="hr_Wind_FOR|CA_3_High|2009"/>
    <s v="FUEL"/>
    <s v="FUEL"/>
    <n v="1"/>
    <s v="NULL"/>
    <s v="FUEL"/>
    <x v="0"/>
    <d v="2046-12-31T00:00:00"/>
    <n v="1.2222"/>
    <s v="NULL"/>
    <s v="NULL"/>
    <s v="NULL"/>
    <s v="FUEL"/>
    <s v="FUEL"/>
    <s v="NULL"/>
    <s v="NULL"/>
    <s v="NULL"/>
    <s v="NULL"/>
    <b v="0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Clean_WECC,RPS_WECC"/>
    <s v="NULL"/>
    <s v="NULL"/>
    <s v="NULL"/>
    <s v="RPS_CA,CPP_CA,CPP_NewSourceComp_CA,CA,Pacific,WECC,WECCCAMX,WT,WND,WT_WND,CA_WT_WND,Pacific_WT_WND,WECC_WT_WND,WECCCAMX_WT_WND"/>
    <s v="NULL"/>
    <b v="0"/>
    <s v="NULL"/>
    <s v="NULL"/>
    <s v="NULL"/>
    <s v="NULL"/>
    <s v="NULL"/>
    <s v="NULL"/>
    <s v="NULL"/>
    <s v="NULL"/>
    <s v="NULL"/>
    <s v="NULL"/>
    <n v="-19.170000000000002"/>
    <s v="NULL"/>
    <s v="NULL"/>
    <s v="NULL"/>
    <s v="NULL"/>
    <s v="NULL"/>
    <s v="NULL"/>
    <b v="0"/>
    <s v="NULL"/>
    <n v="0.67"/>
    <s v="NULL"/>
    <s v="NULL"/>
    <s v="NULL"/>
    <s v="NULL"/>
    <b v="1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s v="NULL"/>
    <n v="42005772"/>
    <b v="1"/>
    <n v="1"/>
    <s v="846Offshore"/>
    <s v="NULL"/>
    <n v="1115"/>
    <s v="NULL"/>
    <s v="NULL"/>
    <s v="NULL"/>
    <s v="NULL"/>
    <s v="NULL"/>
    <s v="NULL"/>
    <n v="1"/>
    <n v="0"/>
    <s v="NULL"/>
    <n v="0"/>
    <s v="NULL"/>
    <b v="1"/>
    <s v="NULL"/>
    <s v="WECC_CA_SCE"/>
    <x v="2"/>
    <n v="2500"/>
    <n v="1675"/>
    <s v="Offshore Wind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  <r>
    <m/>
    <m/>
    <m/>
    <m/>
    <m/>
    <m/>
    <m/>
    <m/>
    <m/>
    <m/>
    <m/>
    <m/>
    <m/>
    <m/>
    <m/>
    <m/>
    <m/>
    <m/>
    <m/>
    <m/>
    <m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6CE56B-DC48-4BCA-8101-4875C43B1B87}" name="PivotTable8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7:H34" firstHeaderRow="1" firstDataRow="1" firstDataCol="1" rowPageCount="1" colPageCount="1"/>
  <pivotFields count="15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8">
        <item x="2"/>
        <item x="1"/>
        <item x="4"/>
        <item x="0"/>
        <item x="3"/>
        <item x="5"/>
        <item x="6"/>
        <item t="default"/>
      </items>
    </pivotField>
    <pivotField showAll="0"/>
    <pivotField dataField="1"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2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t="default"/>
      </items>
    </pivotField>
  </pivotFields>
  <rowFields count="3">
    <field x="154"/>
    <field x="153"/>
    <field x="2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49" hier="-1"/>
  </pageFields>
  <dataFields count="1">
    <dataField name="Sum of Capacity Contribution" fld="151" baseField="15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0557-7565-4F59-8A5A-CA543B349035}">
  <dimension ref="A1:I34"/>
  <sheetViews>
    <sheetView tabSelected="1" workbookViewId="0">
      <selection activeCell="Q36" sqref="Q36"/>
    </sheetView>
  </sheetViews>
  <sheetFormatPr defaultRowHeight="12.75" x14ac:dyDescent="0.2"/>
  <cols>
    <col min="2" max="2" width="19.28515625" bestFit="1" customWidth="1"/>
    <col min="3" max="3" width="26.42578125" customWidth="1"/>
    <col min="4" max="4" width="22.42578125" bestFit="1" customWidth="1"/>
  </cols>
  <sheetData>
    <row r="1" spans="1:9" x14ac:dyDescent="0.2">
      <c r="A1" t="s">
        <v>0</v>
      </c>
      <c r="C1" t="s">
        <v>1</v>
      </c>
      <c r="D1" t="s">
        <v>2</v>
      </c>
    </row>
    <row r="2" spans="1:9" x14ac:dyDescent="0.2">
      <c r="B2">
        <v>18</v>
      </c>
      <c r="C2">
        <v>18</v>
      </c>
      <c r="D2">
        <v>23</v>
      </c>
    </row>
    <row r="3" spans="1:9" x14ac:dyDescent="0.2">
      <c r="A3" t="s">
        <v>3</v>
      </c>
      <c r="B3" t="s">
        <v>4</v>
      </c>
      <c r="C3" t="s">
        <v>5</v>
      </c>
      <c r="D3" t="s">
        <v>6</v>
      </c>
    </row>
    <row r="4" spans="1:9" x14ac:dyDescent="0.2">
      <c r="A4">
        <v>2021</v>
      </c>
      <c r="B4">
        <v>17.727959999999999</v>
      </c>
      <c r="C4">
        <f>$C$2</f>
        <v>18</v>
      </c>
      <c r="D4">
        <f>C4+$D$2</f>
        <v>41</v>
      </c>
    </row>
    <row r="5" spans="1:9" x14ac:dyDescent="0.2">
      <c r="A5">
        <v>2022</v>
      </c>
      <c r="B5">
        <v>0.69834430000000003</v>
      </c>
      <c r="C5">
        <f>ROUND(AVERAGE(B2:B5),2)</f>
        <v>12.14</v>
      </c>
      <c r="D5">
        <f>C5+$D$2</f>
        <v>35.14</v>
      </c>
      <c r="G5" s="3" t="s">
        <v>7</v>
      </c>
      <c r="H5" t="s">
        <v>8</v>
      </c>
    </row>
    <row r="6" spans="1:9" x14ac:dyDescent="0.2">
      <c r="A6">
        <v>2023</v>
      </c>
      <c r="B6">
        <v>2.6249220000000002</v>
      </c>
      <c r="C6">
        <f t="shared" ref="C6:C28" si="0">ROUND(AVERAGE(B4:B6),2)</f>
        <v>7.02</v>
      </c>
      <c r="D6">
        <f t="shared" ref="D6:D28" si="1">C6+$D$2</f>
        <v>30.02</v>
      </c>
    </row>
    <row r="7" spans="1:9" x14ac:dyDescent="0.2">
      <c r="A7">
        <v>2024</v>
      </c>
      <c r="B7">
        <v>5.9214229999999999</v>
      </c>
      <c r="C7">
        <f t="shared" si="0"/>
        <v>3.08</v>
      </c>
      <c r="D7">
        <f t="shared" si="1"/>
        <v>26.08</v>
      </c>
      <c r="G7" s="3" t="s">
        <v>9</v>
      </c>
      <c r="H7" t="s">
        <v>10</v>
      </c>
    </row>
    <row r="8" spans="1:9" x14ac:dyDescent="0.2">
      <c r="A8">
        <v>2025</v>
      </c>
      <c r="B8">
        <v>9.2456479999999992</v>
      </c>
      <c r="C8">
        <f t="shared" si="0"/>
        <v>5.93</v>
      </c>
      <c r="D8">
        <f t="shared" si="1"/>
        <v>28.93</v>
      </c>
      <c r="G8" s="1" t="s">
        <v>11</v>
      </c>
      <c r="H8">
        <v>0</v>
      </c>
    </row>
    <row r="9" spans="1:9" x14ac:dyDescent="0.2">
      <c r="A9">
        <v>2026</v>
      </c>
      <c r="B9">
        <v>9.4279449999999994</v>
      </c>
      <c r="C9">
        <f t="shared" si="0"/>
        <v>8.1999999999999993</v>
      </c>
      <c r="D9">
        <f t="shared" si="1"/>
        <v>31.2</v>
      </c>
      <c r="G9" s="1" t="s">
        <v>12</v>
      </c>
      <c r="H9">
        <v>14932.802167</v>
      </c>
      <c r="I9">
        <f>H9</f>
        <v>14932.802167</v>
      </c>
    </row>
    <row r="10" spans="1:9" x14ac:dyDescent="0.2">
      <c r="A10">
        <v>2027</v>
      </c>
      <c r="B10">
        <v>14.36872</v>
      </c>
      <c r="C10">
        <f t="shared" si="0"/>
        <v>11.01</v>
      </c>
      <c r="D10">
        <f t="shared" si="1"/>
        <v>34.01</v>
      </c>
      <c r="G10" s="1" t="s">
        <v>13</v>
      </c>
      <c r="H10">
        <v>12353.61018</v>
      </c>
      <c r="I10">
        <f>I9+IF(ISNUMBER(H10),H10,0)</f>
        <v>27286.412346999998</v>
      </c>
    </row>
    <row r="11" spans="1:9" x14ac:dyDescent="0.2">
      <c r="A11">
        <v>2028</v>
      </c>
      <c r="B11">
        <v>16.54665</v>
      </c>
      <c r="C11">
        <f t="shared" si="0"/>
        <v>13.45</v>
      </c>
      <c r="D11">
        <f t="shared" si="1"/>
        <v>36.450000000000003</v>
      </c>
      <c r="G11" s="1" t="s">
        <v>14</v>
      </c>
      <c r="H11">
        <v>10492.607528</v>
      </c>
      <c r="I11">
        <f t="shared" ref="I11:I33" si="2">I10+IF(ISNUMBER(H11),H11,0)</f>
        <v>37779.019874999998</v>
      </c>
    </row>
    <row r="12" spans="1:9" x14ac:dyDescent="0.2">
      <c r="A12">
        <v>2029</v>
      </c>
      <c r="B12">
        <v>17.672499999999999</v>
      </c>
      <c r="C12">
        <f t="shared" si="0"/>
        <v>16.2</v>
      </c>
      <c r="D12">
        <f t="shared" si="1"/>
        <v>39.200000000000003</v>
      </c>
      <c r="G12" s="1" t="s">
        <v>15</v>
      </c>
      <c r="H12">
        <v>12687.305652999999</v>
      </c>
      <c r="I12">
        <f t="shared" si="2"/>
        <v>50466.325528000001</v>
      </c>
    </row>
    <row r="13" spans="1:9" x14ac:dyDescent="0.2">
      <c r="A13">
        <v>2030</v>
      </c>
      <c r="B13">
        <v>23.305510000000002</v>
      </c>
      <c r="C13">
        <f t="shared" si="0"/>
        <v>19.170000000000002</v>
      </c>
      <c r="D13">
        <f t="shared" si="1"/>
        <v>42.17</v>
      </c>
      <c r="G13" s="1" t="s">
        <v>16</v>
      </c>
      <c r="H13">
        <v>7221.4965700000002</v>
      </c>
      <c r="I13">
        <f t="shared" si="2"/>
        <v>57687.822098000004</v>
      </c>
    </row>
    <row r="14" spans="1:9" x14ac:dyDescent="0.2">
      <c r="A14">
        <v>2031</v>
      </c>
      <c r="B14">
        <v>22.653960000000001</v>
      </c>
      <c r="C14">
        <f t="shared" si="0"/>
        <v>21.21</v>
      </c>
      <c r="D14">
        <f t="shared" si="1"/>
        <v>44.21</v>
      </c>
      <c r="G14" s="1" t="s">
        <v>17</v>
      </c>
      <c r="H14">
        <v>7709.5105400000002</v>
      </c>
      <c r="I14">
        <f t="shared" si="2"/>
        <v>65397.332638000007</v>
      </c>
    </row>
    <row r="15" spans="1:9" x14ac:dyDescent="0.2">
      <c r="A15">
        <v>2032</v>
      </c>
      <c r="B15">
        <v>23.32368</v>
      </c>
      <c r="C15">
        <f t="shared" si="0"/>
        <v>23.09</v>
      </c>
      <c r="D15">
        <f t="shared" si="1"/>
        <v>46.09</v>
      </c>
      <c r="G15" s="1" t="s">
        <v>18</v>
      </c>
      <c r="H15">
        <v>9828.766008999999</v>
      </c>
      <c r="I15">
        <f t="shared" si="2"/>
        <v>75226.098647000006</v>
      </c>
    </row>
    <row r="16" spans="1:9" x14ac:dyDescent="0.2">
      <c r="A16">
        <v>2033</v>
      </c>
      <c r="B16">
        <v>26.647020000000001</v>
      </c>
      <c r="C16">
        <f t="shared" si="0"/>
        <v>24.21</v>
      </c>
      <c r="D16">
        <f t="shared" si="1"/>
        <v>47.21</v>
      </c>
      <c r="G16" s="1" t="s">
        <v>19</v>
      </c>
      <c r="H16">
        <v>9150.9367899999997</v>
      </c>
      <c r="I16">
        <f t="shared" si="2"/>
        <v>84377.035437000013</v>
      </c>
    </row>
    <row r="17" spans="1:9" x14ac:dyDescent="0.2">
      <c r="A17">
        <v>2034</v>
      </c>
      <c r="B17">
        <v>28.186769999999999</v>
      </c>
      <c r="C17">
        <f t="shared" si="0"/>
        <v>26.05</v>
      </c>
      <c r="D17">
        <f t="shared" si="1"/>
        <v>49.05</v>
      </c>
      <c r="G17" s="1" t="s">
        <v>20</v>
      </c>
      <c r="H17">
        <v>7156.8255250000002</v>
      </c>
      <c r="I17">
        <f t="shared" si="2"/>
        <v>91533.860962000006</v>
      </c>
    </row>
    <row r="18" spans="1:9" x14ac:dyDescent="0.2">
      <c r="A18">
        <v>2035</v>
      </c>
      <c r="B18">
        <v>30.729220000000002</v>
      </c>
      <c r="C18">
        <f t="shared" si="0"/>
        <v>28.52</v>
      </c>
      <c r="D18">
        <f t="shared" si="1"/>
        <v>51.519999999999996</v>
      </c>
      <c r="G18" s="1" t="s">
        <v>21</v>
      </c>
      <c r="H18">
        <v>14856.736569999999</v>
      </c>
      <c r="I18">
        <f t="shared" si="2"/>
        <v>106390.597532</v>
      </c>
    </row>
    <row r="19" spans="1:9" x14ac:dyDescent="0.2">
      <c r="A19">
        <v>2036</v>
      </c>
      <c r="B19">
        <v>33.3977</v>
      </c>
      <c r="C19">
        <f t="shared" si="0"/>
        <v>30.77</v>
      </c>
      <c r="D19">
        <f t="shared" si="1"/>
        <v>53.769999999999996</v>
      </c>
      <c r="G19" s="1" t="s">
        <v>22</v>
      </c>
      <c r="H19">
        <v>9003.6141449999996</v>
      </c>
      <c r="I19">
        <f t="shared" si="2"/>
        <v>115394.211677</v>
      </c>
    </row>
    <row r="20" spans="1:9" x14ac:dyDescent="0.2">
      <c r="A20">
        <v>2037</v>
      </c>
      <c r="B20">
        <v>39.48339</v>
      </c>
      <c r="C20">
        <f t="shared" si="0"/>
        <v>34.54</v>
      </c>
      <c r="D20">
        <f t="shared" si="1"/>
        <v>57.54</v>
      </c>
      <c r="G20" s="1" t="s">
        <v>23</v>
      </c>
      <c r="H20">
        <v>9779.8035899999995</v>
      </c>
      <c r="I20">
        <f t="shared" si="2"/>
        <v>125174.015267</v>
      </c>
    </row>
    <row r="21" spans="1:9" x14ac:dyDescent="0.2">
      <c r="A21">
        <v>2038</v>
      </c>
      <c r="B21">
        <v>36.026130000000002</v>
      </c>
      <c r="C21">
        <f t="shared" si="0"/>
        <v>36.299999999999997</v>
      </c>
      <c r="D21">
        <f t="shared" si="1"/>
        <v>59.3</v>
      </c>
      <c r="G21" s="1" t="s">
        <v>24</v>
      </c>
      <c r="H21">
        <v>6880.5065119999999</v>
      </c>
      <c r="I21">
        <f t="shared" si="2"/>
        <v>132054.521779</v>
      </c>
    </row>
    <row r="22" spans="1:9" x14ac:dyDescent="0.2">
      <c r="A22">
        <v>2039</v>
      </c>
      <c r="B22">
        <v>39.04618</v>
      </c>
      <c r="C22">
        <f t="shared" si="0"/>
        <v>38.19</v>
      </c>
      <c r="D22">
        <f t="shared" si="1"/>
        <v>61.19</v>
      </c>
      <c r="G22" s="1" t="s">
        <v>25</v>
      </c>
      <c r="H22">
        <v>7359.2666850000005</v>
      </c>
      <c r="I22">
        <f t="shared" si="2"/>
        <v>139413.78846400001</v>
      </c>
    </row>
    <row r="23" spans="1:9" x14ac:dyDescent="0.2">
      <c r="A23">
        <v>2040</v>
      </c>
      <c r="B23">
        <v>41.141269999999999</v>
      </c>
      <c r="C23">
        <f t="shared" si="0"/>
        <v>38.74</v>
      </c>
      <c r="D23">
        <f t="shared" si="1"/>
        <v>61.74</v>
      </c>
      <c r="G23" s="1" t="s">
        <v>26</v>
      </c>
      <c r="H23">
        <v>7558.9676799999997</v>
      </c>
      <c r="I23">
        <f t="shared" si="2"/>
        <v>146972.75614400001</v>
      </c>
    </row>
    <row r="24" spans="1:9" x14ac:dyDescent="0.2">
      <c r="A24">
        <v>2041</v>
      </c>
      <c r="B24">
        <v>40.566130000000001</v>
      </c>
      <c r="C24">
        <f t="shared" si="0"/>
        <v>40.25</v>
      </c>
      <c r="D24">
        <f t="shared" si="1"/>
        <v>63.25</v>
      </c>
      <c r="G24" s="1" t="s">
        <v>27</v>
      </c>
      <c r="H24">
        <v>11144.477075000001</v>
      </c>
      <c r="I24">
        <f t="shared" si="2"/>
        <v>158117.23321900002</v>
      </c>
    </row>
    <row r="25" spans="1:9" x14ac:dyDescent="0.2">
      <c r="A25">
        <v>2042</v>
      </c>
      <c r="B25">
        <v>36.574620000000003</v>
      </c>
      <c r="C25">
        <f t="shared" si="0"/>
        <v>39.43</v>
      </c>
      <c r="D25">
        <f t="shared" si="1"/>
        <v>62.43</v>
      </c>
      <c r="G25" s="1" t="s">
        <v>28</v>
      </c>
      <c r="H25">
        <v>4932.839755</v>
      </c>
      <c r="I25">
        <f t="shared" si="2"/>
        <v>163050.07297400001</v>
      </c>
    </row>
    <row r="26" spans="1:9" x14ac:dyDescent="0.2">
      <c r="A26">
        <v>2043</v>
      </c>
      <c r="B26">
        <v>36.961489999999998</v>
      </c>
      <c r="C26">
        <f t="shared" si="0"/>
        <v>38.03</v>
      </c>
      <c r="D26">
        <f t="shared" si="1"/>
        <v>61.03</v>
      </c>
      <c r="G26" s="1" t="s">
        <v>29</v>
      </c>
      <c r="H26">
        <v>5471.9752559999997</v>
      </c>
      <c r="I26">
        <f t="shared" si="2"/>
        <v>168522.04823000001</v>
      </c>
    </row>
    <row r="27" spans="1:9" x14ac:dyDescent="0.2">
      <c r="A27">
        <v>2044</v>
      </c>
      <c r="B27">
        <v>37.731569999999998</v>
      </c>
      <c r="C27">
        <f t="shared" si="0"/>
        <v>37.090000000000003</v>
      </c>
      <c r="D27">
        <f t="shared" si="1"/>
        <v>60.09</v>
      </c>
      <c r="G27" s="1" t="s">
        <v>30</v>
      </c>
      <c r="H27">
        <v>4299.1861200000003</v>
      </c>
      <c r="I27">
        <f t="shared" si="2"/>
        <v>172821.23435000001</v>
      </c>
    </row>
    <row r="28" spans="1:9" x14ac:dyDescent="0.2">
      <c r="A28">
        <v>2045</v>
      </c>
      <c r="B28">
        <v>34.549050000000001</v>
      </c>
      <c r="C28">
        <f t="shared" si="0"/>
        <v>36.409999999999997</v>
      </c>
      <c r="D28">
        <f t="shared" si="1"/>
        <v>59.41</v>
      </c>
      <c r="G28" s="1" t="s">
        <v>31</v>
      </c>
      <c r="H28">
        <v>5427.4776325000003</v>
      </c>
      <c r="I28">
        <f t="shared" si="2"/>
        <v>178248.71198250001</v>
      </c>
    </row>
    <row r="29" spans="1:9" x14ac:dyDescent="0.2">
      <c r="G29" s="1" t="s">
        <v>32</v>
      </c>
      <c r="H29">
        <v>7921.5</v>
      </c>
      <c r="I29">
        <f t="shared" si="2"/>
        <v>186170.21198250001</v>
      </c>
    </row>
    <row r="30" spans="1:9" x14ac:dyDescent="0.2">
      <c r="G30" s="1" t="s">
        <v>33</v>
      </c>
      <c r="H30">
        <v>5441.5012239999996</v>
      </c>
      <c r="I30">
        <f t="shared" si="2"/>
        <v>191611.71320650002</v>
      </c>
    </row>
    <row r="31" spans="1:9" x14ac:dyDescent="0.2">
      <c r="G31" s="1" t="s">
        <v>34</v>
      </c>
      <c r="H31">
        <v>2842.3395</v>
      </c>
      <c r="I31">
        <f t="shared" si="2"/>
        <v>194454.05270650002</v>
      </c>
    </row>
    <row r="32" spans="1:9" x14ac:dyDescent="0.2">
      <c r="A32" s="2"/>
      <c r="B32" s="2"/>
      <c r="C32" s="2"/>
      <c r="G32" s="1" t="s">
        <v>35</v>
      </c>
      <c r="H32">
        <v>1785.4672500000001</v>
      </c>
      <c r="I32">
        <f t="shared" si="2"/>
        <v>196239.51995650001</v>
      </c>
    </row>
    <row r="33" spans="7:9" x14ac:dyDescent="0.2">
      <c r="G33" s="1" t="s">
        <v>36</v>
      </c>
      <c r="H33">
        <v>1556.9750020000001</v>
      </c>
      <c r="I33">
        <f t="shared" si="2"/>
        <v>197796.4949585</v>
      </c>
    </row>
    <row r="34" spans="7:9" x14ac:dyDescent="0.2">
      <c r="G34" s="1" t="s">
        <v>37</v>
      </c>
      <c r="H34">
        <v>197796.4949585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85B4-69D2-4B9D-A7CA-9699F40FDBD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8319-3140-422A-9E02-39C955D2176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Ollis</dc:creator>
  <cp:lastModifiedBy>John Ollis</cp:lastModifiedBy>
  <dcterms:created xsi:type="dcterms:W3CDTF">2021-09-02T23:55:31Z</dcterms:created>
  <dcterms:modified xsi:type="dcterms:W3CDTF">2021-09-02T23:59:26Z</dcterms:modified>
</cp:coreProperties>
</file>