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5480" windowHeight="6345" activeTab="0"/>
  </bookViews>
  <sheets>
    <sheet name="Estuary Table" sheetId="1" r:id="rId1"/>
    <sheet name="AFEP" sheetId="2" r:id="rId2"/>
    <sheet name="GJ RPAs" sheetId="3" r:id="rId3"/>
    <sheet name="Estuary Assignments" sheetId="4" r:id="rId4"/>
    <sheet name="Contents" sheetId="5" r:id="rId5"/>
  </sheets>
  <externalReferences>
    <externalReference r:id="rId8"/>
  </externalReferences>
  <definedNames>
    <definedName name="_xlnm._FilterDatabase" localSheetId="1" hidden="1">'AFEP'!$A$1:$T$3983</definedName>
    <definedName name="_xlnm._FilterDatabase" localSheetId="0" hidden="1">'Estuary Table'!$A$1:$BV$70</definedName>
    <definedName name="OLE_LINK8" localSheetId="2">'GJ RPAs'!$C$15</definedName>
    <definedName name="_xlnm.Print_Titles" localSheetId="1">'AFEP'!$1:$1</definedName>
    <definedName name="_xlnm.Print_Titles" localSheetId="0">'Estuary Table'!$1:$1</definedName>
    <definedName name="Tag_Type">'[1]Contents'!$A$31:$A$35</definedName>
  </definedNames>
  <calcPr fullCalcOnLoad="1"/>
</workbook>
</file>

<file path=xl/comments1.xml><?xml version="1.0" encoding="utf-8"?>
<comments xmlns="http://schemas.openxmlformats.org/spreadsheetml/2006/main">
  <authors>
    <author>Tim Fisher</author>
  </authors>
  <commentList>
    <comment ref="AO66" authorId="0">
      <text>
        <r>
          <rPr>
            <b/>
            <sz val="11"/>
            <rFont val="Tahoma"/>
            <family val="2"/>
          </rPr>
          <t>Tim Fisher: Error: Shows "Y" when 54.10 is in list</t>
        </r>
        <r>
          <rPr>
            <sz val="11"/>
            <rFont val="Tahoma"/>
            <family val="2"/>
          </rPr>
          <t xml:space="preserve">
</t>
        </r>
      </text>
    </comment>
    <comment ref="Y1" authorId="0">
      <text>
        <r>
          <rPr>
            <b/>
            <sz val="11"/>
            <rFont val="Tahoma"/>
            <family val="2"/>
          </rPr>
          <t>Tim Fisher: 0 = no information entered</t>
        </r>
        <r>
          <rPr>
            <sz val="11"/>
            <rFont val="Tahoma"/>
            <family val="2"/>
          </rPr>
          <t xml:space="preserve">
</t>
        </r>
      </text>
    </comment>
    <comment ref="W1" authorId="0">
      <text>
        <r>
          <rPr>
            <b/>
            <sz val="11"/>
            <rFont val="Tahoma"/>
            <family val="2"/>
          </rPr>
          <t>Tim Fisher: 0 = no information entered</t>
        </r>
        <r>
          <rPr>
            <sz val="11"/>
            <rFont val="Tahoma"/>
            <family val="2"/>
          </rPr>
          <t xml:space="preserve">
</t>
        </r>
      </text>
    </comment>
    <comment ref="V1" authorId="0">
      <text>
        <r>
          <rPr>
            <b/>
            <sz val="11"/>
            <rFont val="Tahoma"/>
            <family val="2"/>
          </rPr>
          <t>Tim Fisher: 0 = no information entered</t>
        </r>
        <r>
          <rPr>
            <sz val="11"/>
            <rFont val="Tahoma"/>
            <family val="2"/>
          </rPr>
          <t xml:space="preserve">
</t>
        </r>
      </text>
    </comment>
    <comment ref="U1" authorId="0">
      <text>
        <r>
          <rPr>
            <b/>
            <sz val="11"/>
            <rFont val="Tahoma"/>
            <family val="2"/>
          </rPr>
          <t>Tim Fisher: 0 = no information entered</t>
        </r>
        <r>
          <rPr>
            <sz val="11"/>
            <rFont val="Tahoma"/>
            <family val="2"/>
          </rPr>
          <t xml:space="preserve">
</t>
        </r>
      </text>
    </comment>
    <comment ref="X1" authorId="0">
      <text>
        <r>
          <rPr>
            <sz val="11"/>
            <rFont val="Tahoma"/>
            <family val="2"/>
          </rPr>
          <t xml:space="preserve">Tim Fisher: Did not review WEs; therefore RPAs were applied to all WEs for a project
</t>
        </r>
      </text>
    </comment>
  </commentList>
</comments>
</file>

<file path=xl/sharedStrings.xml><?xml version="1.0" encoding="utf-8"?>
<sst xmlns="http://schemas.openxmlformats.org/spreadsheetml/2006/main" count="2510" uniqueCount="635">
  <si>
    <t>SPE-W-08-4 Fish passage and survival at Lower Monumental Dam after installation of an RSW</t>
  </si>
  <si>
    <t xml:space="preserve">SPE-W-09-New-Direct Injury and Survival of Juvenile Salmonids through the Spillway at Little Goose Dam. </t>
  </si>
  <si>
    <t>TPE-W-00-06 Analyze the Benefits of Transporting Lower Snake River Juvenile Fall Chinook Salmon</t>
  </si>
  <si>
    <t>TPE-W-04-1 Determine the Seasonal Effects of Transporting fish from the Snake River to optimize a Transportation Strategy.</t>
  </si>
  <si>
    <t xml:space="preserve">TSP-05-1  Pressure Investigations to Support Biological Index Testing </t>
  </si>
  <si>
    <t>My Title</t>
  </si>
  <si>
    <t>ADS-P-08-02 Evaluate Caspian Tern Management Measures Relative to Their Impact on Salmonid Smolts in the Columbia River Estuary</t>
  </si>
  <si>
    <t xml:space="preserve">AVS-08–01 Evaluate Management Measures and Develop Baseline Information on Double-crested Cormorants Directed at Reducing the Impact of Their Predation on Salmonid Smolts in the Columbia River Estuary </t>
  </si>
  <si>
    <t>Pilot study of Snake River Sockeye survival to Lower Granite Dam and SAR of in-river and transported smolts.</t>
  </si>
  <si>
    <t>Reviewed by Estuary Group?</t>
  </si>
  <si>
    <t>Gary's Title</t>
  </si>
  <si>
    <t>CUR1</t>
  </si>
  <si>
    <t>Ecology of Juv Salmonids in Plume</t>
  </si>
  <si>
    <t>CUR2</t>
  </si>
  <si>
    <t>Acoustic Tracking for Survival POST</t>
  </si>
  <si>
    <t>CUR3</t>
  </si>
  <si>
    <t xml:space="preserve">Canada-US Shelf Salmon Survival </t>
  </si>
  <si>
    <t>CUR4</t>
  </si>
  <si>
    <t xml:space="preserve">Acoustic Telemetry Est. of Survival </t>
  </si>
  <si>
    <t>CUR5</t>
  </si>
  <si>
    <t>Habitat Opp. &amp; Food-Web Linkages</t>
  </si>
  <si>
    <t>CUR6</t>
  </si>
  <si>
    <t>Current and Historical Linkages</t>
  </si>
  <si>
    <t>CUR7</t>
  </si>
  <si>
    <t>Impact of American Shad</t>
  </si>
  <si>
    <t>CUR8</t>
  </si>
  <si>
    <t xml:space="preserve">Time of Ocean Entry Study </t>
  </si>
  <si>
    <t>AER1</t>
  </si>
  <si>
    <t>Cumul. Eco. Response to Restoration</t>
  </si>
  <si>
    <t>AER2</t>
  </si>
  <si>
    <t>Salmon Benefits</t>
  </si>
  <si>
    <t>AER3</t>
  </si>
  <si>
    <t>Ref Sites &amp; AER in Hab. Rest. Prog.</t>
  </si>
  <si>
    <t>AER4</t>
  </si>
  <si>
    <t>Grays River Restoration and RME</t>
  </si>
  <si>
    <t>AER5</t>
  </si>
  <si>
    <t>Pile Structure Evaluation Coal Ck</t>
  </si>
  <si>
    <t>AER6</t>
  </si>
  <si>
    <t>Eelgrass Enhancement</t>
  </si>
  <si>
    <t>AER7</t>
  </si>
  <si>
    <t xml:space="preserve">JBH Tide Gate Replacement </t>
  </si>
  <si>
    <t>AER8</t>
  </si>
  <si>
    <t>Crims Island Monitoring</t>
  </si>
  <si>
    <t>AER9</t>
  </si>
  <si>
    <t>Tenasillahe Is. Monitoring</t>
  </si>
  <si>
    <t>AER10</t>
  </si>
  <si>
    <t xml:space="preserve">Monitoring at Smith and Bybee Lakes </t>
  </si>
  <si>
    <t>AER11</t>
  </si>
  <si>
    <t>Effectiveness Monitoring at Chin R.</t>
  </si>
  <si>
    <t>AER12</t>
  </si>
  <si>
    <t xml:space="preserve">Ramsey Lake Project Monitoring </t>
  </si>
  <si>
    <t>AER13</t>
  </si>
  <si>
    <t xml:space="preserve">Juvenile Salmonid Stranding </t>
  </si>
  <si>
    <t>STM1</t>
  </si>
  <si>
    <t>LCRE Ecosystem Monitoring</t>
  </si>
  <si>
    <t>STM2</t>
  </si>
  <si>
    <t>Tidal FW Mon. Juvenile Salmonids</t>
  </si>
  <si>
    <t>STM3</t>
  </si>
  <si>
    <t>Tides and Currents</t>
  </si>
  <si>
    <t>STM4</t>
  </si>
  <si>
    <t xml:space="preserve">ODEQ Ambient Water Quality Mon  </t>
  </si>
  <si>
    <t>STM5</t>
  </si>
  <si>
    <t>USGS Discharge and WQ Mon</t>
  </si>
  <si>
    <t>STM6</t>
  </si>
  <si>
    <t xml:space="preserve">WDOE Ambient WQ Monitoring </t>
  </si>
  <si>
    <t>Gary's ID</t>
  </si>
  <si>
    <t>2003-006-00</t>
  </si>
  <si>
    <t>Effect Monitor Chinook R Est R</t>
  </si>
  <si>
    <t>Deer Island Habitat Restoration Assessment-Topographic Data Collection</t>
  </si>
  <si>
    <t>Fort Clatsop AE - Habitat, Fish and Fish Prey Sampling</t>
  </si>
  <si>
    <t>Fort Clatsop-Habitat, Salmon and Slamon prey Action Effecitiveness</t>
  </si>
  <si>
    <t>Mirror Lake AE - Fish and Fish Prey Sampling</t>
  </si>
  <si>
    <t>Mirror Lake AE - Genetic Stock Analysis</t>
  </si>
  <si>
    <t>Mirror Lake AE - Lipid Contents and Classes Analysis</t>
  </si>
  <si>
    <t>Mirror Lake AE - Otolith Analysis</t>
  </si>
  <si>
    <t>Mirror Lake AE - Stomach Contents Taxonomy Analysis</t>
  </si>
  <si>
    <t>Mirror Lake AE - Stream Canopy Cover and Temperature</t>
  </si>
  <si>
    <t>Mirror Lake AE- I-84 Culvert Passage Improvement</t>
  </si>
  <si>
    <t>Mirror Lake- Fish and Fish Prey AE</t>
  </si>
  <si>
    <t>Mirror Lake Restoration-Assess Stream Canopy Cover and Termperature</t>
  </si>
  <si>
    <t>Mirror Lake Sandy River Delta AE- Vegetation Assessment and Reference Site</t>
  </si>
  <si>
    <t>Mirror Lake Young Creek AE - LWD Structures</t>
  </si>
  <si>
    <t>Mirror Lake-Genetic Stock Analysis AE</t>
  </si>
  <si>
    <t>Mirror Lake-Lipid Contents and Classes AE</t>
  </si>
  <si>
    <t>Mirror Lake-Otolith Analysis AE</t>
  </si>
  <si>
    <t>Mirror Lake-Stomach Contents Taxonomy Analysis</t>
  </si>
  <si>
    <t>Sandy River Delta and Mirror Lake-Vegetation</t>
  </si>
  <si>
    <t>Scappoose Bottomlands - Effectiveness Monitoring</t>
  </si>
  <si>
    <t>Scappoose Creek AE - Photo-Point Data Collection</t>
  </si>
  <si>
    <t>Scappoose Creek at Hogan Ranch- Vegetation AE</t>
  </si>
  <si>
    <t>Scappoose Creek at Hogan Ranch-Photo Point and Data Collection Action Effectiveness</t>
  </si>
  <si>
    <t>Scappoose Creek at Hogan Ranch-Water Quality Sampling Action Effectiveness</t>
  </si>
  <si>
    <t>Scappoose Creek, Hogan Ranch AE - Vegetative Monitoring</t>
  </si>
  <si>
    <t>Scappoose Creek, Hogan Ranch AE - Water Quality</t>
  </si>
  <si>
    <t>Sharnelle Fee - Monitoring of Baseline Conditions</t>
  </si>
  <si>
    <t>Identify reference sites for baseline conditions and action effectiveness monitoring</t>
  </si>
  <si>
    <t>Quantitative measure of restoration effectiveness through analysis of past and present monitoring da</t>
  </si>
  <si>
    <t>Create an adaptive management process and framework</t>
  </si>
  <si>
    <t>A Study of Salmonid Survival and Behavior through the Columbia River Estuary Using Acoustic Tags</t>
  </si>
  <si>
    <t>Evaluating Cumulative Ecosystem Response to Habitat Restoration Projects in the Lower Columbia River and Estuary</t>
  </si>
  <si>
    <t>WE Title / Desc</t>
  </si>
  <si>
    <t>Estuary/ Ocean ; Regional Coord./ Data Manage./ Project Impl.</t>
  </si>
  <si>
    <t>Estuary/ Ocean ; Hydrosystem/ Predation</t>
  </si>
  <si>
    <t>Fish Populations / Tributaries Fish Populations / Tributaries Regional Coord./ Data Manage./ Project Impl.</t>
  </si>
  <si>
    <t>EST-P-02-02</t>
  </si>
  <si>
    <t>Unknown; not FY08?</t>
  </si>
  <si>
    <t>EST-P-02-03</t>
  </si>
  <si>
    <t>Evaluation of Life History Diversity, Habitat Connectivity, and Survival Benefits Associated with Habitat Restoration Actions in the Lower Columbia River and Estuary</t>
  </si>
  <si>
    <t>2003-013-00</t>
  </si>
  <si>
    <t>Not available (Gary Johnson)</t>
  </si>
  <si>
    <t>Comments</t>
  </si>
  <si>
    <t>GJ - Not available</t>
  </si>
  <si>
    <t>ID</t>
  </si>
  <si>
    <t>EST-02-P-01</t>
  </si>
  <si>
    <t>not available</t>
  </si>
  <si>
    <t>EST-02-P-04?</t>
  </si>
  <si>
    <r>
      <t xml:space="preserve">EST-09-P-01 (previously </t>
    </r>
    <r>
      <rPr>
        <b/>
        <sz val="10"/>
        <rFont val="Arial"/>
        <family val="2"/>
      </rPr>
      <t>EST-P-09-NEW</t>
    </r>
    <r>
      <rPr>
        <sz val="10"/>
        <rFont val="Arial"/>
        <family val="2"/>
      </rPr>
      <t>)</t>
    </r>
  </si>
  <si>
    <t>58.2 59.3</t>
  </si>
  <si>
    <t>59.1 59.5 60.1 60.2 60.3 61.3</t>
  </si>
  <si>
    <t>58.1 59.4 61.1 61.3</t>
  </si>
  <si>
    <t>59.1 60.2</t>
  </si>
  <si>
    <t>Estuary / Ocean ; Hydrosystem/ Predation Regional Coord./ Data Manage./ Project Impl.</t>
  </si>
  <si>
    <t>All WEs start in FY 07 but apparently work is continuing through 4/30/09</t>
  </si>
  <si>
    <t>58.2 58.3 59.1 59.4 59.5 60.1 60.2 61.1 61.3</t>
  </si>
  <si>
    <t>Closed</t>
  </si>
  <si>
    <t>58.3 59.1 59.5 60.1 60.2 60.3 61.3</t>
  </si>
  <si>
    <t>58.2 58.3 58.4 59.4 61.1 61.3 61.4</t>
  </si>
  <si>
    <t>58.3 59.1 59.2 59.5 60.1 61.1 61.3</t>
  </si>
  <si>
    <t>CLOSED</t>
  </si>
  <si>
    <t>58.3 58.4 61.1 61.2 61.4</t>
  </si>
  <si>
    <t>WEs with Estuary RM&amp;E components are closed</t>
  </si>
  <si>
    <t>AFEP</t>
  </si>
  <si>
    <t>Estuary Group Totals</t>
  </si>
  <si>
    <t>F&amp;WP</t>
  </si>
  <si>
    <t>ALL</t>
  </si>
  <si>
    <t xml:space="preserve"> </t>
  </si>
  <si>
    <t>GJ: could not find any associated FWP or AFEP project</t>
  </si>
  <si>
    <t>59.1 60.2 60.3</t>
  </si>
  <si>
    <t>60.2 60.3</t>
  </si>
  <si>
    <t>59.5 61.4</t>
  </si>
  <si>
    <t>CR Estuary</t>
  </si>
  <si>
    <t>90None</t>
  </si>
  <si>
    <t>91None</t>
  </si>
  <si>
    <t>92None</t>
  </si>
  <si>
    <t>93None</t>
  </si>
  <si>
    <t>94None</t>
  </si>
  <si>
    <t>X</t>
  </si>
  <si>
    <t>Habitat-Life History Linkages in a Tributary Estuary</t>
  </si>
  <si>
    <t>Integrated dataset of juvenile salmon species and life history occurrence by habitat (reference vs. restored) and diet composition and prey availability.</t>
  </si>
  <si>
    <t>Juvenile Salmon Performance in Grays River Tributary</t>
  </si>
  <si>
    <t>Characterize juvenile salmon habitat co-occurrence, diet composition, consumption rate and prey selectivity of juvenile salmon in natural and restoring habitats at transition from Grays River to Columbia River estuary.</t>
  </si>
  <si>
    <t>Estimate Habitat and Food Web Support from Grays River Wetlands</t>
  </si>
  <si>
    <t>Estuary</t>
  </si>
  <si>
    <t>Identify regions of similar biological and oceanographic characteristics. Provide a characterization of the stocks that predominate in the areas of poor growth. Identify key regions and months that should be surveyed in a collaborative research effort by NMFS and Fisheries &amp; Oceans Canada scientists.</t>
  </si>
  <si>
    <t>Coordinate data exchange and collaboration</t>
  </si>
  <si>
    <t>Develop a preliminary assessment of the regions of good or poor growth and survival for juvenile salmon with NMFS scientists</t>
  </si>
  <si>
    <t>USA-Canada collaboration</t>
  </si>
  <si>
    <t>39197</t>
  </si>
  <si>
    <t>CDFO</t>
  </si>
  <si>
    <t>Canada-Usa Shelf Sal Surv Stdy</t>
  </si>
  <si>
    <t>2003-009-00</t>
  </si>
  <si>
    <t>Peer-reviewed scientific documents that will provide an understanding of the ocean ecology of juvenile salmon.</t>
  </si>
  <si>
    <t>Produce and submit 3 manuscripts</t>
  </si>
  <si>
    <t>122.4</t>
  </si>
  <si>
    <t>Produce and submit manuscripts to peer-reviewed journals on salmon bioenergetics and ecology</t>
  </si>
  <si>
    <t>Primary publications</t>
  </si>
  <si>
    <t>Data reports containing the biological and oceanographic data collected during the shelf salmon survival surveys.</t>
  </si>
  <si>
    <t>Produce data reports</t>
  </si>
  <si>
    <t>Produce data reports for the ocean surveys conducted in FY08-FY09</t>
  </si>
  <si>
    <t>Data reports</t>
  </si>
  <si>
    <t>Transfer of scientific discoveries to fisheries scientists from around the world</t>
  </si>
  <si>
    <t>Presentation of significant results</t>
  </si>
  <si>
    <t>Presentation of significant results from work performed under the contract for fiscal year FY08-FY09 on the ocean ecology of juvenile salmon at the American Fisheries Society Annual Symposium, September 2009, or other suitable platform.</t>
  </si>
  <si>
    <t>Presentation at scientific conferences</t>
  </si>
  <si>
    <t>Baseline data necessary to characterize the ocean environment utilized by juvenile salmon and to test the theory that changes in water column stability are driving the differential productivity of northern and southern regions of the Gulf of Alaska. Data will be stored in a shared database with the Institute of Ocean Science and in a separate Data Access database maintained at the Pacific Biological Station in Nanaimo, British Columbia. These data will be subsequently used in peer-reviewed publications.</t>
  </si>
  <si>
    <t>Collect baseline data</t>
  </si>
  <si>
    <t>BC and SEAK Coastal Waters</t>
  </si>
  <si>
    <t>61.1 61.2</t>
  </si>
  <si>
    <t>Provide a physical, chemical, and biological characterization of the ocean environment encountered by juvenile salmon from the west coast of Vancouver Island to southeast Alaska. These analyses are performed in Canadian government laboratories and therefore there are no ESA requirements.</t>
  </si>
  <si>
    <t>Oceanography</t>
  </si>
  <si>
    <t>Ocean</t>
  </si>
  <si>
    <t>Provide the biological and oceanographic samples that will be necessary to determine the growth, bioenergetics status, and stock of origin of juvenile salmon, their feeding habits, and to characterize the ocean environment utilized by juvenile salmon.</t>
  </si>
  <si>
    <t>Collect Data Samples</t>
  </si>
  <si>
    <t>Collect juvenile salmon and oceanographic data in coastal regions extending from the west coast of Vancouver Island to southeast Alaska and inshore fjord systems. The Auke Bay Laboratory (NOAA Fisheries, Juneau, Alaska) included DFO on their permit to collect ESA listed species in Alaskan waters. Sampling conducted in Canadian waters has no ESA requirements.</t>
  </si>
  <si>
    <t>Ocean surveys of marine conditions and juvenile salmon</t>
  </si>
  <si>
    <t>Provide the biological data that will be necessary to determine the growth, bioenergetics status, and stock of origin of juvenile salmon. Data will be stored in a Data Access database maintained at the Pacific Biological Station in Nanaimo, British Columbia. These data will be subsequently used in peer-reviewed publications.</t>
  </si>
  <si>
    <t>Collect and assess biological data</t>
  </si>
  <si>
    <t>Assess the stock of origin, the biological and physiological status of juvenile salmon in northern and southern regions of the Gulf of Alaska. These analyses are performed in Canadian government laboratories and therefore there are no ESA requirements.</t>
  </si>
  <si>
    <t>Biological attributes of juvenile salmon</t>
  </si>
  <si>
    <t>Provide an initial assessment of the factors affecting the marine survival of Pacific salmon. Depending on their predictive power, the relationships derived from this analysis may be used to forecast the size of salmon runs.</t>
  </si>
  <si>
    <t>Initial assessment of factors affecting Pacific salmon</t>
  </si>
  <si>
    <t>Examine the relationship between the marine survival of Pacific salmon and the biological attributes of juvenile salmon and ocean conditions collected during the ocean surveys.</t>
  </si>
  <si>
    <t>Marine mortality of salmon</t>
  </si>
  <si>
    <t>Identification of the physical and biological changes in the ocean that lead to reduced ocean survival through changes in growth. This analysis will be published in a peer-reviewed scientific journal.</t>
  </si>
  <si>
    <t>Analysis of data</t>
  </si>
  <si>
    <t>Analyze the extent of nutrient limitation resulting from changes in mixed-layer depth, decreasing salinity, and increasing temperature from the 1990s through 2008 / 2009.</t>
  </si>
  <si>
    <t>Nutrient limitation</t>
  </si>
  <si>
    <t>Identify the extent of the region of poor growth and survival. Quantification and detection of impacts of differing ocean productivity on salmon growth and survival. Identify relationships among growth, bioenergetics performance, and coastal ocean conditions. Identify the stocks occurring in regions of poor growth and establish their migration strategies relative to stocks whose migration moves them rapidly out of regions of reduced growth potential. These analyses will be published in peer-reviewed scientific journals.</t>
  </si>
  <si>
    <t>Analysis of the biological and physiological status of juvenile salmon in northern and southern regions of the Gulf of Alaska.</t>
  </si>
  <si>
    <t>Ocean ecology of salmon</t>
  </si>
  <si>
    <t>The Contractor will provide an Annual Report detailing salmon sampling results to the Estuary Partnership in electronic format.</t>
  </si>
  <si>
    <t>Annual Report Contribution</t>
  </si>
  <si>
    <t>59</t>
  </si>
  <si>
    <t>This work element will be subcontracted to NOAA Fisheries.  The Contractor will provide summary information on salmon sampling including weight and length to determine growth rates; genetic analysis; stomach contents taxonomy and otolith analyses; and lipid content and classes.</t>
  </si>
  <si>
    <t>Data Compilation and Annual Report Preparation</t>
  </si>
  <si>
    <t>39272</t>
  </si>
  <si>
    <t>Lwr Col River/Est Eco Monitor</t>
  </si>
  <si>
    <t>2003-007-00</t>
  </si>
  <si>
    <t>The Contractor will provide a summary report (detailing the new datasets incorporated into the Ecosystem Classification, collaborative work with USGS, and Ecosystem Classification refinements for delineating complexes and catena) in electronic and hard copy format to the Estuary Partnership. The Contractor will also provide the ancillary GIS datasets (diked areas, floodplain boundaries, and dredge material/fill) to the Estuary Partnership.</t>
  </si>
  <si>
    <t>Ecosystem Classification Updates, GIS Data, and Summary Report</t>
  </si>
  <si>
    <t>All CR Ch</t>
  </si>
  <si>
    <t>This work element will be subcontracted to the University of Washington. The Contractor will update the Ecosystem Classification with monitoring results (from the tidal freshwater wetlands project) and ancillary GIS layers (diked areas, floodplain boundaries, and dredge material/fill) from the Contractor's work during September 1, 2007 - August 31, 2008. The Contractor will also incorporate newly available bathymetric datasets (if appropriate) into the Ecosystem Classification. In addition, the Contractor will collaborate with USGS to identify relationships between Ecosystem Classification components and the geomorphic and hydrologic processes forming those components. The Contractor will use this information to refine the Ecosystem Classification criteria for delineating ecosystems and habitats at smaller spatial scales (e.g., "complex" and "catena" components).</t>
  </si>
  <si>
    <t>Ecosystem Classification System for the Columbia River and Estuary Landscapes</t>
  </si>
  <si>
    <t>Copy of manuscripts (can be draft form) submitted to peer-reviewed journals will be attached in Pisces. This will be completed by Project Lead, Ed Casillas.</t>
  </si>
  <si>
    <t>Attach copy of journal submission in Pisces</t>
  </si>
  <si>
    <t>CR plume / ocean</t>
  </si>
  <si>
    <t>Produce journal article that assess the role of unique features of the Columbia River plume that affect salmon growth and survival.</t>
  </si>
  <si>
    <t>37595</t>
  </si>
  <si>
    <t>Ocean Survival Of Salmonids</t>
  </si>
  <si>
    <t>1998-014-00</t>
  </si>
  <si>
    <t>Copy of manuscripts (can be draft form) submitted to peer-reviewed journals will be attached in Pisces.</t>
  </si>
  <si>
    <t>122.2</t>
  </si>
  <si>
    <t>36802</t>
  </si>
  <si>
    <t>Reviewer RPAs</t>
  </si>
  <si>
    <t>Assigned To</t>
  </si>
  <si>
    <t>WE Comment</t>
  </si>
  <si>
    <t>Project Comment</t>
  </si>
  <si>
    <t>Tag Type</t>
  </si>
  <si>
    <t>Deliverable Specification</t>
  </si>
  <si>
    <t>Deliverable Title</t>
  </si>
  <si>
    <t>Secondary RM&amp;E Type</t>
  </si>
  <si>
    <t>Primary RM&amp;E Type</t>
  </si>
  <si>
    <t>Location</t>
  </si>
  <si>
    <t>ESUs /  Populations</t>
  </si>
  <si>
    <t>RPAs</t>
  </si>
  <si>
    <t>WE Description</t>
  </si>
  <si>
    <t>WE Title</t>
  </si>
  <si>
    <t>WE Name</t>
  </si>
  <si>
    <t>WSE No.</t>
  </si>
  <si>
    <t>Contract No.</t>
  </si>
  <si>
    <t>FY 08 Forward?</t>
  </si>
  <si>
    <t>Project Sponsor</t>
  </si>
  <si>
    <t>Workgroup(s)</t>
  </si>
  <si>
    <t>Workgroups for Project</t>
  </si>
  <si>
    <t>RM&amp;E Focal Area(s)</t>
  </si>
  <si>
    <t>Project Title</t>
  </si>
  <si>
    <t>Status</t>
  </si>
  <si>
    <t>Project No.</t>
  </si>
  <si>
    <t>Workgroup(s) for WEs</t>
  </si>
  <si>
    <t>PIT</t>
  </si>
  <si>
    <t>PIT Tag</t>
  </si>
  <si>
    <t>pit</t>
  </si>
  <si>
    <t>acoustic</t>
  </si>
  <si>
    <t>Project number</t>
  </si>
  <si>
    <t>Yellow highlight = Modified from PISCES data or added</t>
  </si>
  <si>
    <t>BPA Project Number</t>
  </si>
  <si>
    <t>Prop. = proposal</t>
  </si>
  <si>
    <t>Dev. = Development</t>
  </si>
  <si>
    <t>Impl. = Implementation</t>
  </si>
  <si>
    <t>Unk. = Not specified</t>
  </si>
  <si>
    <t>BPA Project Title</t>
  </si>
  <si>
    <t>From PISCES; changed where incorrect or unspecified</t>
  </si>
  <si>
    <t>Workgroup(s) associated with the Project No.</t>
  </si>
  <si>
    <t>Workgroup(s) associated with the Work Element</t>
  </si>
  <si>
    <t>From PISCES</t>
  </si>
  <si>
    <t>Contract number from PISCES</t>
  </si>
  <si>
    <t>Work Statement Element ID from PISCES; each row is one WSE</t>
  </si>
  <si>
    <t>Work Element Name from PISCES</t>
  </si>
  <si>
    <t>Work Element Title from PISCES</t>
  </si>
  <si>
    <t>Work Element Description from PISCES</t>
  </si>
  <si>
    <t>RPA numbers associated with each Work Element</t>
  </si>
  <si>
    <t>ESUs or populations associated with the WE where known</t>
  </si>
  <si>
    <t>Location where known for each WE</t>
  </si>
  <si>
    <t>From PISCES; not modified</t>
  </si>
  <si>
    <t>Coded wire tag</t>
  </si>
  <si>
    <t>Acoustic tag</t>
  </si>
  <si>
    <t>VIE tag</t>
  </si>
  <si>
    <t>Other type</t>
  </si>
  <si>
    <t>Comment on project from reviewer's copy</t>
  </si>
  <si>
    <t>Comment on WE from reviewer's copy</t>
  </si>
  <si>
    <t>Reviewer assigned to WE</t>
  </si>
  <si>
    <t>RPAs from reviewer's copy</t>
  </si>
  <si>
    <t>RPA List</t>
  </si>
  <si>
    <r>
      <rPr>
        <b/>
        <sz val="10"/>
        <rFont val="Arial"/>
        <family val="2"/>
      </rPr>
      <t>Y</t>
    </r>
    <r>
      <rPr>
        <sz val="10"/>
        <rFont val="Arial"/>
        <family val="2"/>
      </rPr>
      <t xml:space="preserve"> for each applicable RPA</t>
    </r>
  </si>
  <si>
    <t>ADS-00-1</t>
  </si>
  <si>
    <t>Unk</t>
  </si>
  <si>
    <t xml:space="preserve">Monitor and evaluate the effects of fish ladder operations and configurations on adult passage rates. </t>
  </si>
  <si>
    <t>ADS-00-4</t>
  </si>
  <si>
    <t xml:space="preserve">Evaluate feasibility of using tributary PIT tag systems to estimate straying. </t>
  </si>
  <si>
    <t>Incorporate tributary PIT detections to estimate straying rates for known source ESU or ESU surrogate fish for BIOP survival goal evaluations. 2008-2012.</t>
  </si>
  <si>
    <t xml:space="preserve">Build, install, and test prototype design of tributary system to estimate straying for adult performance standards. 2007-2009. </t>
  </si>
  <si>
    <t xml:space="preserve">Develop, install, and evaluate addition system in other major straying/harvest tributaries. 2009- 2012. </t>
  </si>
  <si>
    <t>ADS-P-00-6</t>
  </si>
  <si>
    <t>Evaluate efficacy of improving kelt returns by providing downstream passage through the B2CC from March - April, before the normal spill season. Placeholder pending 08 results</t>
  </si>
  <si>
    <t>Evaluate use and efficacy of the TDA sluiceway as a fallback/surface flow downstream route by adult steelhead from November 1 – December 15 and March 1– start of spill.</t>
  </si>
  <si>
    <t>ADS-P-08-02</t>
  </si>
  <si>
    <t>Research, monitor, and evaluate Caspian tern predation on salmonid smolts in the Columbia River estuary.</t>
  </si>
  <si>
    <t>Research, monitor, and evaluate response of Caspian terns to management measures implemented to reduce the size of the breeding colony on East Sand Island to the level stated in the preferred objective stated in the FEIS</t>
  </si>
  <si>
    <t>Research, monitor, and evaluate Caspian tern predation on salmonid smolts in San Francisco Bay.</t>
  </si>
  <si>
    <t>presumably the concern here is unintended consequence of relocating colony. Why even consider this strategy, given risk imposed to distant listed salmon stocks?  WE does not align with any tern RPA.</t>
  </si>
  <si>
    <t>Research, monitor, and evaluate alternative sites developed with implementation of the EIS to determine success of any effort to redistribute Caspian terns to colonies outside the Columbia River estuary</t>
  </si>
  <si>
    <t>WE does not align with any tern RPA.</t>
  </si>
  <si>
    <t>Research, monitor, and evaluate the response of the regional Caspian tern population to implementation of the EIS.</t>
  </si>
  <si>
    <t>ADS-W-08-1</t>
  </si>
  <si>
    <t>Estimate adult passage rates (Chinook &amp; steelhead) in relation to tailrace hydraulics.</t>
  </si>
  <si>
    <t>There are 4 explicit objectives (WE) in the 1-pager that were not included here. Why?</t>
  </si>
  <si>
    <t>Determine tailrace behavior of adult Chinook and steelhead.</t>
  </si>
  <si>
    <t>Determine whether daily spill levels, bulk patterns, TDG, and temperature in ladderes and tailrace affect adult passage duration.</t>
  </si>
  <si>
    <t>Coordinate with juvenile survival study at LGO to ensure optimal balance in operations for juveniles and adults is achieved.</t>
  </si>
  <si>
    <t>AVS-08–01</t>
  </si>
  <si>
    <t>Research, monitor, and evaluate double-crested cormorant predation on salmonid smolts in the Columbia River estuary.</t>
  </si>
  <si>
    <t>WE too generic to provide guidance regarding key objectives and tasks</t>
  </si>
  <si>
    <t>Research, monitor, and evaluate potential management methods to limit the size of the double-crested cormorant colony on East Sand Island, including manipulation of nesting habitat, social attraction, and redistribution of a portion of the colony to alternative colony sites outside the Columbia River estuary.</t>
  </si>
  <si>
    <t>not clear on relevance of certain RPAs</t>
  </si>
  <si>
    <t xml:space="preserve">Research, monitor, and evaluate the regional double-crested cormorant population to determine sub-species status, population trends (current and historical), geographic boundaries, colony locations (present and historical), productivity, and habitat characteristics of colonies to gather baseline information for preparation of an EIS to potentially redistribute part of the East Sand Island colony to sites outside the Columbia River estuary, and thereby reduce predation on juvenile salmonids from the Columbia River basin.  </t>
  </si>
  <si>
    <t>AVS-W-03-01</t>
  </si>
  <si>
    <t>Determine stock specific Caspian tern and Double-crested cormorant predation rates on juvenile salmonids relative to the proportion of smolts migrating past Crescent and Foundation Islands from the Snake and Columbia rivers using avian PIT tag recovery data, bio-energetic modeling, net pen deposition rates, kleptoparasitism rates, radio tag data, and consumption rates (On-going 2004 – 2009). a)   Increase PIT tag resolution for Columbia River stocks.</t>
  </si>
  <si>
    <t>Determine the feasibility of social attraction methods on Double-crested cormorant colonies to increase avian PIT tag recovery data collection and accuracy (On-going 2007 – 2009)</t>
  </si>
  <si>
    <t>Determine how biotic factors (fish rear type, fish species, fish condition, prey densities, etc.) and abiotic factors (river flow, river temperature, river operations (spill vs. no spill), PIT tag outfalls, bypass outfalls, etc.) influence predation rates, foraging behavior, species selectivity, species vulnerability to predation, and if mortality is additive or compensatory - pilot study in 2007 (On-going 2007 – 2009)</t>
  </si>
  <si>
    <t xml:space="preserve">Monitor and document avian predator colony size and formation of new colonies in the interior Mid Columbia and Snake River (including the Potholes Reservoir and Yakima River), determine habitat use, nesting success and factors limiting nesting success (Ongoing 2004 – 2009).  </t>
  </si>
  <si>
    <t>Determine the number, distribution, habitat, forage behavior, and food items of double crested cormorants in the Columbia and Snake River Basin during the non-breeding season. (ongoing 2007-2009)</t>
  </si>
  <si>
    <t>Determine survival rates and inter-colony movement rates of piscivorous birds in the Columbia and Snake River Basin (ongoing 2007-2009).</t>
  </si>
  <si>
    <t>Determine how the size, productivity, and location of piscivorous bird colonies in the Columbia River Basin (including the Potholes Reservoir and the Yakima River) influence predation rates on juvenile salmonids (ongoing 2007-2009 ).</t>
  </si>
  <si>
    <t>Evaluate predation by gulls at The Dalles and John Day Dams.  Focus should be on relationship between fish condition and predation</t>
  </si>
  <si>
    <t>EST-02-01</t>
  </si>
  <si>
    <t>Estimate survival from Bonneville Dam through at least five river reaches to the mouth of the Columbia River for yearling and subyearling Chinook salmon, and possibly steelhead.</t>
  </si>
  <si>
    <t>Quantify the effects of FCRPS passage history on mortality of emigrant juvenile yearling and subyearling Chinook downstream of Bonneville Dam; compare survival for spill, RSW, JBS, and turbine passage. For each release replicate calculate and compare mortality rates between treatment groups.</t>
  </si>
  <si>
    <t>No RPA specifically calls for this info any longer.  Is it necessary for BiOp?  Other forums have expressed a need for examining passage experience on post BON survival.  Is survival through the estuary a sufficient index, since it stops at ocean entry&gt;</t>
  </si>
  <si>
    <t>Monitor and map estuary migration pathway and habitat associations and behaviors relative to these pathways to support estuary habitat restoration activities.</t>
  </si>
  <si>
    <t>Determine the fate of subyearling Chinook salmon that ceases migration in the Columbia River downstream of Bonneville Dam.</t>
  </si>
  <si>
    <t>Determine over-winter survival of subyearling Chinook who cease migration in the lower river and estuary.</t>
  </si>
  <si>
    <t>Estimate survival probabilities for yearling and subyearling Chinook salmon within the plume.</t>
  </si>
  <si>
    <t>Competitively procure prototypes of “rearing Chinook” acoustic micro-transmitters for function and biocompatibility evaluation.</t>
  </si>
  <si>
    <t>EST-02-P-04</t>
  </si>
  <si>
    <t>Support the cumulative effects assessment at a pilot and estuary wide scales through field work to document the selected higher-order metrics, develop time-series, and expand the spatial and temporal diversity of sites for cumulative effects analysis:</t>
  </si>
  <si>
    <t>No hydro elements in this project.</t>
  </si>
  <si>
    <t>Test estuary wide the cumulative effects analysis methodology developed in previous years, including GIS assessments, discrete hydrologic modeling, and meta-analyses.</t>
  </si>
  <si>
    <t>Support the Corps to implement an adaptive management framework developed in FY08 to support decisions by the Corps and others regarding LCRE habitat restoration activities</t>
  </si>
  <si>
    <t>At Kandoll, Crims Island, and Vera restoration and reference sites sample all the core metrics (Roegner et al., 2008) plus material flux.</t>
  </si>
  <si>
    <t>At Julia Butler Hanson, sample hydrology, vegetation, and flux and use HEC-RAS to model wetted-area for the Cumulative Effects Study.</t>
  </si>
  <si>
    <t xml:space="preserve"> At selected natural breach sites, sample hydrology, morphology, vegetation, and fish abundance. </t>
  </si>
  <si>
    <t>EST-09-P-new</t>
  </si>
  <si>
    <t>Develop and test with existing data quantitative methods to apply in the lower Columbia River to index:</t>
  </si>
  <si>
    <t>Assess feasibility and, if feasible, develop a technical approach to estimate the survival benefits associated with specific habitat restoration actions in the lower Columbia River and estuary.</t>
  </si>
  <si>
    <t>Life history diversity for salmonids at representative locations;</t>
  </si>
  <si>
    <t>Habitat connectivity by reach estuary wide</t>
  </si>
  <si>
    <t>NEW</t>
  </si>
  <si>
    <t xml:space="preserve">PIT tag sockeye at raprid river hatchery. </t>
  </si>
  <si>
    <t xml:space="preserve">Estimate survival of Rapid River Hatchery sockeye to Lower Granite Dam. </t>
  </si>
  <si>
    <t xml:space="preserve">Estimate SAR for groups repesesting transporting all collected and tbypassing all collected. </t>
  </si>
  <si>
    <t>Estimate SAR of transported and uncollected smolts.</t>
  </si>
  <si>
    <t>SPE-06-2</t>
  </si>
  <si>
    <t>In a laboratory setting determine the optimal location for surgical implantation of JSATS transmitter in juvenile salmonids</t>
  </si>
  <si>
    <t>In a laboratory setting determine the optimal suturing techniques and determine number of suture required to close an incision used to implant JSATS transmitters in juvenile salmonids</t>
  </si>
  <si>
    <t>In a laboratory setting examine improvement of surgical techniques using novel materials (previously used only on humans) to influence wound healing and survival of juvenile salmonids</t>
  </si>
  <si>
    <t>In a laboratory setting reassess the proper use of anesthesia on juvenile salmnids to minimize stress and enhance recovery following surgical tagging</t>
  </si>
  <si>
    <t>In a laboratory setting quantify the effect of temperature, time and light on the degradation of a stock solution of MS-222</t>
  </si>
  <si>
    <t>SPE-P-08-1</t>
  </si>
  <si>
    <t xml:space="preserve">Estimate and compare CCE for yearling and subyearling Chinook salmon with a BGS deployed in the B2 forebay. </t>
  </si>
  <si>
    <t>acoustic and pit for project</t>
  </si>
  <si>
    <t>Determine the behavioral response of juvenile salmonids relative to the BGS including yearling and subyearling Chinook salmon, steelhead, and sockeye salmon.</t>
  </si>
  <si>
    <t xml:space="preserve">In/Benchmark Study Design: H0 = CCEIn = CCEBM; HA = CCEIn &gt; CCEBM </t>
  </si>
  <si>
    <t>SPE-P-08-2</t>
  </si>
  <si>
    <t>Prior to release assess and document fish health to include testing for common fish diseases (BKD, IHN, etc.)</t>
  </si>
  <si>
    <t xml:space="preserve">For each release replicate calculate and compare travel time (TT) from release to First PIT tag detection at the PH2 SMF (H0: TTUpper=TTLower, HA: TTUpper ≠ TTLower)  </t>
  </si>
  <si>
    <t>For each release replicate calculate and compare descaling rates (DS) between treatment groups (H0: DSUpper=DSLower, HA: DSUpper ≠ DSLower)</t>
  </si>
  <si>
    <t>For each release replicate calculate and compare mortality rates MR between treatment groups       (H0: MRUpper=MRLower, HA: MRUpper ≠ MRLower)</t>
  </si>
  <si>
    <t>Develop remedial actions.</t>
  </si>
  <si>
    <t>not rme WE</t>
  </si>
  <si>
    <t xml:space="preserve">If H0 rejected indentify where descaling occurs.  (i.e. calculate and compare relative mortality rates between release locations) </t>
  </si>
  <si>
    <t xml:space="preserve">If H0 rejected indentify where mortality occurs.  (i.e. calculate and compare relative mortality rates between release locations). </t>
  </si>
  <si>
    <t>SPE-P-08-3</t>
  </si>
  <si>
    <t>Characterize species specific 2-dimensional forebay approach paths and determine the passage fate of juvenile salmonids within the dam forebay during spring and summer (yearling and subyearling Chinook, steelhead, and sockeye)</t>
  </si>
  <si>
    <t>Acoustic &amp; PIT tag</t>
  </si>
  <si>
    <t>Estimate species specific passage metrics (spill passage efficiency and effectiveness, TSW passage efficiency and effectiveness, fish guidance efficiency, and fish passage efficiency) during spring and summer (yearling and subyearling Chinook, steelhead, sockeye)</t>
  </si>
  <si>
    <t>Estimate population level horizontal and vertical distribution of fish passing the powerhouse, spillway, and TSW(s) during spring and summer.</t>
  </si>
  <si>
    <t>Estimate forebay, route specific, dam survival (i.e., forebay (2km) to boat ramp in the tailrace) and concrete survival of yearling Chinook salmon (±3% at a=0.05).</t>
  </si>
  <si>
    <t>Estimate forebay, route specific, dam survival (i.e., forebay (2km) to boat ramp in the tailrace) and concrete survival of steelhead trout (±3% at a=0.05).</t>
  </si>
  <si>
    <t>Estimate forebay, route specific, dam survival (i.e., forebay (2km) to boat ramp in the tailrace) and concrete survival of subyearling Chinook salmon (±3% at a=0.05).</t>
  </si>
  <si>
    <t xml:space="preserve">Characterize tailrace flow environments including water flow from the TSW jet through Drogue releases or other available techniques. </t>
  </si>
  <si>
    <t>Compare species specific forebay approach paths of turbine vs. bypass vs. spill vs. TSW passed juvenile salmonids (yearling and subyearling Chinook, steelhead, and sockeye).</t>
  </si>
  <si>
    <t xml:space="preserve"> Estimate species specific vertical and horizontal fish distribution of juvenile salmonids within the dam forebay during spring and summer (yearling and subyearling Chinook, steelhead, sockeye).</t>
  </si>
  <si>
    <t xml:space="preserve">One treatment: (H0 = T = BM; HA = T &gt; BM; detectable difference of +3% at α = 0.05). </t>
  </si>
  <si>
    <t xml:space="preserve">Two Treatment (placeholder): H0 = T1 = T2; HA = T1 ≠ T2; detectable difference between treatments of +3% at α = 0.05.  </t>
  </si>
  <si>
    <t>Estimate forebay residence time of yearling Chinook passing the dam.</t>
  </si>
  <si>
    <t>Estimate tailrace egress time of yearling Chinook salmon passing the dam through turbine, spillway, and bypass routes.</t>
  </si>
  <si>
    <t xml:space="preserve">Two operation treatments (placeholder). H0 = T1 = T2; HA = T1 ≠ T2; detectable difference between treatments of +3% at α = 0.05. </t>
  </si>
  <si>
    <t>Estimate forebay residence time of juvenile steelhead passing the dam.</t>
  </si>
  <si>
    <t>Estimate tailrace egress time of juvenile steelhead passing the dam through turbine,    spillway, and bypass routes</t>
  </si>
  <si>
    <t xml:space="preserve">Two operation treatments (placeholder). H0 = T1 = T2; HA = T1 ≠ T2; detectable difference between treatments of +3% at α = 0.05.  </t>
  </si>
  <si>
    <t>Estimate forebay residence time of subyearling Chinook passing the dam.</t>
  </si>
  <si>
    <t xml:space="preserve"> Estimate tailrace egress time of subyearling Chinook salmon passing the dam through turbine, spillway, and bypass routes</t>
  </si>
  <si>
    <t xml:space="preserve">One treatment: (H0 = T = BM; HA = T &gt; BM; detectable difference of +3% at α = 0.05).  </t>
  </si>
  <si>
    <t>SPE-W-04-2</t>
  </si>
  <si>
    <t>In all research at Little Goose Dam from 2009-2012 use the latest terminology described in “Metrics Defined”, March 10, 2008, USACE Portland District.</t>
  </si>
  <si>
    <t>Estimate fish guidance efficiency (FGE) and fish passage efficiency (FPE) for yearling Chinook</t>
  </si>
  <si>
    <t>Radio Tag</t>
  </si>
  <si>
    <t>steelhead and sub-yearling Chinook at &lt; + 3%, a=0.05.  2009-2011</t>
  </si>
  <si>
    <t>Estimate dam, reservoir, and route-specific survival for yearling Chinook, steelhead and sub-yearling Chinook at &lt; + 3%, a=0.10.  2009-2011</t>
  </si>
  <si>
    <t>Determine forebay behavior patterns for yearling Chinook, steelhead and sub-yearling Chinook.  2009-2011</t>
  </si>
  <si>
    <t>tsw experimentsl like john day</t>
  </si>
  <si>
    <t xml:space="preserve">Estimate tailrace egress for all passage routes , including passage time and route during spring and summer operations. </t>
  </si>
  <si>
    <t>Estimate tailrace egress for all passage routes, including passage time and route during spring and summer operations.  2009-2011</t>
  </si>
  <si>
    <t>Optional Drought Objective:  If there are no spill operations at Little Goose Dam as a result of drought conditions continue the research on objectives that are not dependent on spill.</t>
  </si>
  <si>
    <t>SPE-W-05-1</t>
  </si>
  <si>
    <t>Test two different treatments to evaluate effectiveness of surface bypass structure location at McNary Dam under different operational conditions (possibly two spill levels).  Estimate standardized survival and passage metrics (+/- 4%) for spring Chinook, steelhead, and fall Chinook during spring and summer.  Characterize 2D approach behavior in the forebay for all three species.</t>
  </si>
  <si>
    <t>Estimate survival of Mid-Columbia tagged sockeye, steelhead, Chinook through McNary Dam with 2008 data.</t>
  </si>
  <si>
    <t xml:space="preserve"> Evaluate tailrace behavior from fish that have passed the dam using acoustic telemetry.</t>
  </si>
  <si>
    <t>Evaluate direct injury of emergency bypass system for fall chinook and adults.</t>
  </si>
  <si>
    <t>SPE-W-08-4</t>
  </si>
  <si>
    <t>Estimate forebay residence and tailrace egress times for yearling Chinook, steelhead and subyearling Chinook after installation of an RSW.  (2008-2010)</t>
  </si>
  <si>
    <t>Estimate Spill Passage Efficiency, Fish Passage Efficiency utilizing an RSW and associated spill pattern for yearling Chinook and steelhead (±4%). (2008-20109)</t>
  </si>
  <si>
    <t>Estimate project and route specific survival with RSW operation for yearling Chinook, steelhead, and subyearling Chinook  (±3%, α=.05 concrete survival ).  (2008-2010)</t>
  </si>
  <si>
    <t>Test two different spill patterns to determine the most efficient operation for encouraging smolts to utilize the RSW (±4%, α=.05 ) that maintains high passage survival (2008-2009)</t>
  </si>
  <si>
    <t>Estimate direct  injury of fish passing the center of spillbay 7 and the RSW and a spillbay.</t>
  </si>
  <si>
    <t>Vertical hydroacoustic evaluation of RSW</t>
  </si>
  <si>
    <t>SPE-W-09-New</t>
  </si>
  <si>
    <t>Estimate direct injury and survival of yearling Chinook passing through Spillbay 1 (or other bay TBD) after installation of the new deflector and prior to installation of the TSW, at (±3% @ 95% CI).</t>
  </si>
  <si>
    <t>. Estimate direct injury and survival of yearling Chinook passing through Spillbay 1 (or other bay TBD) after installation of the new deflector and following  installation of the TSW, at (±3% @ 95% CI).</t>
  </si>
  <si>
    <t>TPE-W-00-06</t>
  </si>
  <si>
    <t>Determine when Snake River fall Chinook subyearlings migrate (complement the BPA study Project# 200203200)</t>
  </si>
  <si>
    <t>Determine the seasonal migration behavior, where, when, and how many subyearlings over-winter in LGO, LMO, and Ice Harbor pool and transported fish released below Bonneville Dam.</t>
  </si>
  <si>
    <t>Determine the survival of late migrating and over-wintering subyearlings.</t>
  </si>
  <si>
    <t>Determine how biotic and abiotic factors influence SRFC migration behavior.</t>
  </si>
  <si>
    <t>only 3 of 4 objectives in the 1-pager appear here. Why?</t>
  </si>
  <si>
    <t>TPE-W-04-1</t>
  </si>
  <si>
    <t>Estimate SAR for transported and inriver migrating yearling Chinook salmon and steelhead for each week of the out migration (Ongoing).</t>
  </si>
  <si>
    <t xml:space="preserve">Determine biotic and abiotic factors that may contribute to differences in SAR of early and across the season transported juvenile salmonids; factors would include near shore temperature and near shore upwelling, inriver temperature, phytoplankton and zooplankton abundance and diversity, status of in-river spring migration and freshet or some combination of these factors (2007-2012).  </t>
  </si>
  <si>
    <t>Determine what river discharges (seasonal average) or other factors could be used to determine the best annual strategy for transportation of juvenile salmonids.  What are the appropriate triggers (1998-2018).</t>
  </si>
  <si>
    <t>Monitor SARs of juveniles held at known densities during transport holding and barging.</t>
  </si>
  <si>
    <t>There are 4 objectives in 1-pager, but only 3 appear here. Why?</t>
  </si>
  <si>
    <t>TSP-05-1</t>
  </si>
  <si>
    <t>  Evaluate the response of depth acclimated juvenile salmonids to simulated turbine passage pressure cycling representative of turbine passage at Bonneville, John Day, and Ice Harbor dams (close out work started in 2006-07).  Complete</t>
  </si>
  <si>
    <t>complete</t>
  </si>
  <si>
    <t>Evaluate the response of depth acclimated juvenile salmonids tagged with various types and sizes of transmitters to simulated turbine passage pressure cycling. Identifying tag effects bias will require both pressure tests and assessment of the probability of exposure to harmful pressure decreases. 2009-10 </t>
  </si>
  <si>
    <t>Evaluate the response of depth acclimated juvenile salmonids tagged with external neutrally buoyant transmitters to simulate turbine cycling.</t>
  </si>
  <si>
    <t>There are 5 objectives (WE) presented in the 1-pager but only 2 appear here. Why?</t>
  </si>
  <si>
    <t xml:space="preserve"> Collect radio/acoustic-tagged fish released for project survival studies using SbyC (requires test fish to also be PIT-tagged) at immediate downstream project and evaluate swim bladder and internal organ condition to estimate the effect of in-river turbine passage on juvenile salmonids (necropsy required). </t>
  </si>
  <si>
    <t xml:space="preserve">Identify internally implanted tag/fish size ratio thresholds for yearling Chinook </t>
  </si>
  <si>
    <t xml:space="preserve">Identify internally implanted tag/fish size ratio thresholds for sub yearling Chinook. </t>
  </si>
  <si>
    <t>Study Code</t>
  </si>
  <si>
    <t>Title</t>
  </si>
  <si>
    <t>Objective #</t>
  </si>
  <si>
    <t xml:space="preserve">ADS-00-1Evaluation of Adult Salmon and Steelhead Delay and Fallback at Snake and Columbia River Dams. </t>
  </si>
  <si>
    <t>Hydrosystem / Predation</t>
  </si>
  <si>
    <t xml:space="preserve">ADS-00-4 Investigation of Fate of Fish; Straying in Adult Salmon and Steelhead. (RM&amp;E) </t>
  </si>
  <si>
    <t>Hydrosystem / Predation ; Fish Populations / Tributaries</t>
  </si>
  <si>
    <t>All above BON</t>
  </si>
  <si>
    <t>1a</t>
  </si>
  <si>
    <t>1b</t>
  </si>
  <si>
    <t>ADS-P-00-6  Evaluation of Steelhead Kelt and Overwintering Summer Steelhead Downstream Passage Through Columbia and Snake River dams.</t>
  </si>
  <si>
    <t>Hydrosystem / Predation ; Hatchery / Harvest</t>
  </si>
  <si>
    <t>unclear. Is SF included?</t>
  </si>
  <si>
    <t>ADS-W-08-1 Little Goose Adult Passage at Varying Spill Levels and Patterns.</t>
  </si>
  <si>
    <t>AVS-W-03-01 Evaluate the Impact of Avian Predation on Salmonid Smolts from the Columbia and Snake Rivers</t>
  </si>
  <si>
    <t>EST-02-01  A Study of Salmonid Survival and Behavior through the Columbia River Estuary Using Acoustic Tags</t>
  </si>
  <si>
    <t>Hydrosystem / Predation ; Estuary / Ocean</t>
  </si>
  <si>
    <t>EST-02-P-04 Evaluating Cumulative Ecosystem Response to Habitat Restoration Projects in the Lower Columbia River and Estuary</t>
  </si>
  <si>
    <t>1c</t>
  </si>
  <si>
    <t xml:space="preserve"> EST-09-P-new Evaluation of Life History Diversity, Habitat Connectivity, and Survival Benefits Associated with Habitat Restoration Actions in the Lower Columbia River and Estuary</t>
  </si>
  <si>
    <t>Comparative Performance of Acoustic-Tagged and PIT-Tagged Juvenile Salmonids</t>
  </si>
  <si>
    <t>SPE-P-08-1 Evaluation of a Behavioral Guidance Structure at Bonneville Dam Second Powerhouse</t>
  </si>
  <si>
    <t>SPE-P-08-2  Condition and Gatewell Retention Time Evaluation for Subyearling Chinook (Spring Creek Hatchery Origin &amp; Run-of-the-River) through FGE modified units at the Second Powerhouse Bonneville Dam.</t>
  </si>
  <si>
    <t>3a</t>
  </si>
  <si>
    <t>4a</t>
  </si>
  <si>
    <t>SPE-P-08-3 Studies of Surface Spill at John Day Dam</t>
  </si>
  <si>
    <t>2a</t>
  </si>
  <si>
    <t>2b</t>
  </si>
  <si>
    <t>5a</t>
  </si>
  <si>
    <t>5b</t>
  </si>
  <si>
    <t>5c</t>
  </si>
  <si>
    <t>5d</t>
  </si>
  <si>
    <t>6a</t>
  </si>
  <si>
    <t>6b</t>
  </si>
  <si>
    <t>6c</t>
  </si>
  <si>
    <t>6d</t>
  </si>
  <si>
    <t>7a</t>
  </si>
  <si>
    <t>7b</t>
  </si>
  <si>
    <t>7c</t>
  </si>
  <si>
    <t>7d</t>
  </si>
  <si>
    <t xml:space="preserve">SPE-W-04-2 Juvenile Survival and Passage at Little Goose Dam.  </t>
  </si>
  <si>
    <t>SPE-W-05-1 Evaluation of Temporary Spillway Weirs (TSW’s) at McNary Dam</t>
  </si>
  <si>
    <t>Habitat-Life History Linkages in a Tributary Estuary: Determine whether the responses of juvenile salmon species and life history types to a restoring wetland-habitat landscape in lower Grays River differ from salmon habitat-use patterns documented for the mainstem Columbia River estuary. We postulate that the estuarine life history of juvenile, ocean-type salmon from tributary systems to the Columbia River estuary will differ significantly from our results from fish migrating through the mainstem estuary. In this work element we collaborate with three partners to conduct observational studies, manipulative experiments, and modeling analyses in Grays River and Grays Bay: (1) Washington Department of Fish and Wildlife; (2) Columbia River Estuary Study Taskforce (CREST), and (3) Columbia Land Trust (CLT). The research will be concentrated within the CLT's Grays River Conservation and Restoration Project area where CREST has been monitoring two recently-restored tidal wetlands. However, our proposed study area will also extend further down the estuary to the Astoria-Megler Bridge to evaluate the interface between the tributary and mainstem estuaries. Our proposed research will nest within the CLT / CREST basic monitoring framework, which regularly (biweekly to monthly) characterizes abiotic and biotic conditions and fish use at three mainstem sites and three paired restoration and reference sites: (1) Grays River Devil's Elbow; (2) Grays River / Seal Slough Kandoll Farm and confluence, and (3) Grays River / Secret River and Crooked Creek. These observational studies, which have been supported separately under the CLT stewardship (with additional outside funding expected for future years) will collect data on natural variability and controlling factors, providing critical context for the more intensive experimental manipulations of this work element. This includes information on salmon species composition, relative abundance, age, origin, diet composition, estimated length of residence, and prey resource availability. The CREST studies have adopted methods that are identical or comparable to those employed by our USACE-funded monitoring in the mainstem estuary. Tasks: A. Characterize the physicochemical interface of the tributary estuary with the mainstem estuary. B. Document the species and life history structure of juvenile salmon moving across the tributary estuary interface. C. Compare the species, life history, population structure and residence time of juvenile salmon accessing (opportunity) restoring and natural estuarine wetlands. D. Compare the relative salmon-rearing capacity of restoring wetlands to that of natural wetlands within the tributary and mainstem estuaries. E. Evaluate the export of prey resources to the mainstem estuary from restoring wetlands.</t>
  </si>
  <si>
    <t>Array data recovery, Data QA / QC checks, &amp; vessel charters for data recovery off array</t>
  </si>
  <si>
    <t>63 nodes (including 2 VR3-Argos satellite reporting units) at the Astoria bridge, deployed on bridge support columns</t>
  </si>
  <si>
    <t>Installation of VR2s on Astoria Bridge</t>
  </si>
  <si>
    <t>A detection sub-array will be deployed along Astoria Bridge to track acoustically tagged smolts downriver and allow a direct measurement of survival of acoustically tagged smolts to the ocean. Acoustic receivers (nodes) are will be deployed approximately 100 m apart along the Astoria Bridge. The nodes will be deployed using a commercial dive team contracted by Kintama Research and each node will be installed at the base of each bridge support column. The nodes function by detecting acoustic signals which are transmitted from tags that are surgically implanted into fish. As the receivers have a limited detection radius, multiple nodes may need to be deployed in order to create a complete detection "curtain" across the river. As fish pass through this curtain, the nodes detect and record the signals transmitted from them, as well as the time and date of that transmission. Each fish transmits a distinct code, which allows Kintama Research to track the movements of the fish from its first release location after surgery, to as far as where Kintama Research has deployed listening nodes. In 2007, the detection efficiency at Astoria Bridge was 91% and no equipment was lost.</t>
  </si>
  <si>
    <t>Install acoustic tracking array (Astoria Bridge)</t>
  </si>
  <si>
    <t>Complete preliminary report on the year's work placing the results in context of the two primary policy issues of whether: (a) Below Bonneville survival measured over the array is similar for the two stocks; if so, this will make "delayed" mortality caused by the hyrdrosystem less likely as an explanation of the poorer SARs of Snake R fish; (b) Establish whether barging helps or reduces Snake R Chinook survival by effectively increasing the period of time the smolts are placed in the ocean environment (if survival per day is lower here than in freshwater, then overall survival may be reduced more by transportation than if the smolts are allowed to migrate downriver)</t>
  </si>
  <si>
    <t>Preliminary analysis of results (oral and written)</t>
  </si>
  <si>
    <t>Assess the relative movements and survival of tagged smolts from the two stocks over the in-river and ocean array. Develop a statistical comparison of whether survival is similar between the stocks, and if not, identify in what geographic sectors of the array survival differs.</t>
  </si>
  <si>
    <t>Establish relative movements and survival of Yakima &amp; Snake R smolts</t>
  </si>
  <si>
    <t>CR-101707</t>
  </si>
  <si>
    <t>Integrated Status/Effect Progr</t>
  </si>
  <si>
    <t>2003-017-00</t>
  </si>
  <si>
    <t>CR-104761</t>
  </si>
  <si>
    <t>This work element will be considered complete when ELR completes a report summarizing the location and number of sites sampled. Additionally, this work element requires that ELR conduct quality assurance and quality control actions and uploads habitat data to an automated template module in Microsoft access for subsequent upload to the ISEMP status and effectiveness monitoring database. Data upload will occur no later than 12/31/2009</t>
  </si>
  <si>
    <t>Bridge Creek and South John Day Basin habitat sampling and LiDAR validation</t>
  </si>
  <si>
    <t>MC Sthd JD Lower Ms Tribs &amp; S F JD</t>
  </si>
  <si>
    <t>57.4 60.2</t>
  </si>
  <si>
    <t>This work element funds ELR to conduct habitat surveys based on the United States Forest Service' s Pacific Fish &amp; Inland Fish Biological Opinions (PIBO) habitat sampling methods as modified by ISEMP project coordinators. This information will be used to describe the effectiveness of the Bridge Creek Intensively Monitored Watershed plan to restore fish habitat and to validate habitat data collected using Light Detection and Ranging (LiDAR). ELR follow data QA/QC procedures and ensure the data is adequately uploaded to the ISEMP status and effectiveness monitoring database.</t>
  </si>
  <si>
    <t>Bridge and South Fork John Day habitat sampling and LiDAR validation</t>
  </si>
  <si>
    <t>MC Sthd JD Lower Ms Tribs</t>
  </si>
  <si>
    <t>Deliverable will be a written protocol for monitoring beaver dam structures and data from 2008 structure surveys (biannually) entered into electronic format. Electronic format will likely be the Aquatic Resources Structure, pending database structural issues a new survey type may incur.</t>
  </si>
  <si>
    <t>Field data in electronic format</t>
  </si>
  <si>
    <t>Beaver dam support structures installed in 2008 and 2009 will require a monitoring protocol. This work element provides for the narrative development of this protocol, assist in the collection of field data under this protocol as needed, and entry of field data into an electronic format according to this protocol.</t>
  </si>
  <si>
    <t>Collect field data for monitoring beaver dam support structures in Bridge Creek</t>
  </si>
  <si>
    <t>The Contractor will deliver a letter report, in electronic and hard copy, documenting the location and description of monitoring sites, the sampling methods, and preliminary results.</t>
  </si>
  <si>
    <t>Characterization of 13 Reference Sites</t>
  </si>
  <si>
    <t>This work element will be subcontracted to Pacific Northwest National Laboratory. The Contractor will develop a network of reference sites in tidal marshes, swamps and other estuary habitats having relatively undisturbed ecosystem structure and processes. These sites will provide a baseline characterization of the status for different habitats to address fundamental uncertainties regarding fish and wildlife habitats in the estuary. The characterization of vegetation community and tidal channel structure using this data will improve salmon habitat restoration success by providing information on those ecological conditions necessary for favorable wetland plant communities and tidal channel networks to develop in this region. In particular, information characterizing the elevation, soil, and inundation range required by native tidal wetland vegetation is critical to designing and evaluating the effectiveness of restoration projects. Ultimately, this network of reference sites will also provide resource managers a means of statistically analyzing and comparing projects with habitat restoration project sites coming on line, to assess effectiveness not only at the site scale but of the coordinated inter-agency estuary-wide habitat protection/restoration program as called for in the estuary RME plan.</t>
  </si>
  <si>
    <t>Estuary Habitat Reference Site Baseline Characterization</t>
  </si>
  <si>
    <t>CR-99492</t>
  </si>
  <si>
    <t>LCREP</t>
  </si>
  <si>
    <t>Columbia R/Estuary Habitat</t>
  </si>
  <si>
    <t>2003-011-00</t>
  </si>
  <si>
    <t>This report will describe the testable hypotheses, parameters, methods and protocols used to collect baseline, implementation and post project monitoring data for the pilot pile structure removal project(s). A model that can assess pile structure removal in the lower Columbia River estuary for specific known site conditions may also be produced. A report will include analysis of monitoring data and a summary of the developed model with discussion of outcomes and recommendations for continued work. Due to the short timeline from field data collection to end of fiscal year, this report will be a letter report.</t>
  </si>
  <si>
    <t>Monitoring Results Report</t>
  </si>
  <si>
    <t xml:space="preserve">CR Chum LCR Ch LCR Coho LCR Sthd </t>
  </si>
  <si>
    <t>The Estuary Partnership, as directed by the AAs, will collect monitoring data at specific pilot project sites selected in Task 3. Baseline, implementation, and post project monitoring will be collect for at least one site. Protocols will be field tested and refined based on findings. Preliminary sampling results, discussion of methods and outcomes and other information will be provided. Monitoring results will be compiled and synthesized as they become available and will be incorporated into prioritization criteria. Modeling of a specific set of environmental conditions may be completed for one pilot project to help determine modeling feasibility and continue to refine prioritization criteria. Results from an initial modeling exercise will be reviewed by the Action Agencies, Estuary Partnership Science Work Group Pile Structure Subcommittee and Estuary Partnership staff before being finalized and before modeling is done on additional pile structure removal projects.</t>
  </si>
  <si>
    <t>Collect Monitoring Data</t>
  </si>
  <si>
    <t>CR-103315</t>
  </si>
  <si>
    <t>Columbia R / Estuary Habitat</t>
  </si>
  <si>
    <t>The Contractor will provide, in hard copy and electronic format, a report describing species composition and timing of juvenile salmonids in the vicinity of the tidegates and passage of individuals through the tidegates into Deer Island Slough, as well as a description of fish community and aquatic habitats in Deer Island Slough and lower Tide Creek.</t>
  </si>
  <si>
    <t>Final Report</t>
  </si>
  <si>
    <t>This work element will be subcontracted to the Columbia SWCD. The Contractor will assess the fish community in the project area. Customized nets with liveboxes will be fitted on tidegate culverts to determine whether juvenile salmonids are able to pass into Deer Island Slough Adjacent areas with unimpeded access to the Columbia River will be sampled to determine whether juvenile salmonids are in the vicinity of the tidegates. Nets will remain in place to sample both incoming and outgoing portions of the tidal cycle. A sampling schedule will be established to ensure that the period when most juvenile salmon are likely to be migrating will be represented. To determine if juvenile salmonids pass through the tide gates, traps will be operated to capture juvenile salmonids entering through the tide gates. Concurrent with trap operation, areas outside of the tide gates will be seined to determine presence of salmonids available to attempt tide gate passage. Additionally, the habitat at selected reaches will also be characterized by variables such as aquatic vegetation, instream wood, and water temperature.</t>
  </si>
  <si>
    <t>Deer Island Habitat Restoration Assessment-Juv. Sal. Use and Passage Through Tidegate</t>
  </si>
  <si>
    <t>Pre-monitoring may include the collection of sediment, local hydrology, bathymetry, water quality and fish usage data. Permits required for fish usage monitoring will be acquired before monitoring commences. Data collection will be focused on spur dikes within river reaches D, E and F. Two transverse dikes near the Port of Kalama will require fish usage data.</t>
  </si>
  <si>
    <t>Pre-Monitoring</t>
  </si>
  <si>
    <t>The Estuary Partnership will continue to work with AAs and others to identify 1-2 pilot projects. Pre-monitoring is needed to identify appropriate sites for pilot projects and may include the collection of sediment, local hydrology, bathymetry, water quality and fish usage data. Permits required for fish usage monitoring will be acquired before monitoring commences. Pre-monitoring data collection will be focused on spur dikes within river reaches D, E and F. Two transverse dikes near the Port of Kalama will require fish usage data.</t>
  </si>
  <si>
    <t>CR-114988</t>
  </si>
  <si>
    <t>Deliver to BPA (attach in Pisces) any available documents on Juvenile Salmon Response to Restoring Wetlands in Tributary Estuary, including: Academic theses, manuscript(s) to be submitted to scientific journals for publication, and a comprehensive list of all reports, presentations and publications generated by this research.</t>
  </si>
  <si>
    <t>Deliver to BPA available theses, publication, presentation documents</t>
  </si>
  <si>
    <t>61.1</t>
  </si>
  <si>
    <t>Prepare synthetic reports, academic thesis and manuscripts for submission to peer-reviewed scientific journals that provide a quantified estimate of the food web linkages currently supporting juvenile chum, Chinook and coho in a tributary estuary (Grays River) to the Columbia River estuary. These estimates will compare food web linkages according to juvenile salmon life histories and their location and rate of transit into and through the estuary.</t>
  </si>
  <si>
    <t>Preparation of Graduate Student Theses and Publications</t>
  </si>
  <si>
    <t>39112</t>
  </si>
  <si>
    <t>Historic Hab Food Web Link Sal</t>
  </si>
  <si>
    <t>2003-010-00</t>
  </si>
  <si>
    <t>Integrated historical bathymetric and topographic GIS data for estuary from mouth to Bonneville Dam. Juvenile salmon diet, consumption rate and prey availability database.</t>
  </si>
  <si>
    <t>Historic change estuary geomorphology &amp; current juvenile salmon trophic interactions</t>
  </si>
  <si>
    <t>Collect historic change data from integrated GIS bathymetry-topography dataset. Collect data on juvenile salmon diet, prey resource, food web source (stable isotope), and consumption rate data in conjunction with comprehensive salmon life history and performance study in Grays River estuary (tributary).</t>
  </si>
  <si>
    <t>Historic Change Interpretation, Salmon Diet and Prey Availability, and Salmon Food Web</t>
  </si>
  <si>
    <t>* NOAA WILL TAKE THE LEAD ON THE MARK RECAPTURE SURVEYS IN LOWER GRAYS RIVER AND GRAYS BAY AND UW WILL ASSIST CREST WITH ALL BIWEEKLY MONITORING AND WILL CONDUCT ADDITIONAL SURVEYS ASSOCIATED WITH STUDIES OF SALMONID DIETS, LIFE HISTORY, AND PREY RESOURCES. Collect Grays River data and develop sampling plan, databases, simulation modeling, and data shared via draft report ------------------------------------------- List of preferred sampling sites and full sampling plan for 2008 Database of physical-chemical parameters from lower Grays River and interface with mainstem estuary Database of salmon life histories, residency, growth, and abundance Databases of wetland prey availability and salmon diet composition and consumption Updates to numerical model (see WE-D) for the Grays River and Grays Bay study region Data shared in progress report of Grays River results to date at annual project review meeting (tentative early 2009) and draft report comparing salmon performance in tributary and mainstem estuaries at the end of this project (09 contract) NOAA will oversee sample site selection and design by the research team and the design of experimental hatchery releases and fish marking activities by WDFW. NOAA will take the lead on fish recapture surveys during the experimental hatchery releases, and will coordinate with CREST and UW routine (biweekly) monitoring of fish abundance, prey resources, and salmon diet. NOAA will maintain the fish data base and work with CREST and WDFW to synthesize all fish survey and otolith results on salmon life histories, residency, and growth in lower Grays River.</t>
  </si>
  <si>
    <t>Collect Grays River data on salmon habitat, life histories &amp; prey availability</t>
  </si>
  <si>
    <t>Data will be recovered off the array of tracking sensors, and will then be analyzed to verify quality &amp; internal consistency before transferring to POST database. To do so, vessels will be chartered for data recovery and equipment will be prepared to maximize the chances of recovering the information. The basic data consists simply of electronic files which list each tag detected and the time of each detection. This information is manually checked against surgery and release dates for each fish, and is compared to tracking information from nodes along migration pathways. In this way, we not only know where the fish go, but how long it takes for them to get there, and also how long each fish spends in areas between detection curtains. Data sets are backed up immediately after upload to separate physical media, and transferred electronically to the Kintama office from the field as soon as feasible after the boat returns to shore (often, the same evening, using a secure VPN link). Wherever feasible, memory pointers on deployed receivers are not reset until the copying of the uploaded data file to a separate physcial data media is complete. At Kintama, the main sever has a Level I RAID set up (automatically mirrored hard drives) for all data with Tuesday &amp; Thursday off-site (remote) backups as well. Original field data sheets are photocopied immediately upon return from the field, and the originals are maintained under lock and key in a fire resistant safe. (After one year, originals are transferred to a conventional filing system). Staff typically work off the copy unless clarity is a problem, and transcribe the hand-written data to electronic format. A second member of staff then manually reviews and checks the original and electronic copies for consistency following a formalized QA / QC process. At the end of the QA / QC process data are entered into Kintama's MS Access database, which is split up into multiple files by calendar years because of file size limitations in Access. A full copy of the data is also transferred for input into the POST open access database (see www.postcoml.org) where it is available from the internet if a multi-year database maintained in Oracle.</t>
  </si>
  <si>
    <t>None</t>
  </si>
  <si>
    <t>Y</t>
  </si>
  <si>
    <t>54.10</t>
  </si>
  <si>
    <t>USACE</t>
  </si>
  <si>
    <t>Hydrosystem/ Predation</t>
  </si>
  <si>
    <t>Unk.</t>
  </si>
  <si>
    <t>Regional Coordination</t>
  </si>
  <si>
    <t>Regional Coord./ Data Manage./ Project Impl.</t>
  </si>
  <si>
    <t>Produce Journal Article</t>
  </si>
  <si>
    <t>Disseminate Raw/ Summary Data and Results</t>
  </si>
  <si>
    <t>Develop RM&amp;E Methods and Designs</t>
  </si>
  <si>
    <t>Create/ Manage/ Maintain Database</t>
  </si>
  <si>
    <t>Data Management</t>
  </si>
  <si>
    <t>Action Effectiveness Research</t>
  </si>
  <si>
    <t>Status and Trend Monitoring</t>
  </si>
  <si>
    <t>Collect/ Generate/ Validate Field and Lab Data</t>
  </si>
  <si>
    <t>Analyze/ Interpret Data</t>
  </si>
  <si>
    <t>Uncertainties Research</t>
  </si>
  <si>
    <t>Impl.</t>
  </si>
  <si>
    <t>Unknown</t>
  </si>
  <si>
    <t>Mark /  Tag Animals</t>
  </si>
  <si>
    <t>Hydrosystem</t>
  </si>
  <si>
    <t/>
  </si>
  <si>
    <t>Results section of final report, including figures, maps, &amp; tables. Data distribution: Limited CDs of raw data will be available. Data will be further distributed (or points of contact recognized) through either an interactive map or direct distribution through a web interface.</t>
  </si>
  <si>
    <t>Evaluate site selection methodology and monitoring results.</t>
  </si>
  <si>
    <t>60.2</t>
  </si>
  <si>
    <t>Results from monitoring projects will be compiled and evaluated both as to individual success of enhancement project as well as correlation with other project results. Initial site selection model will be evaluated as to utility in selecting sites  Final eelgrass density and distribution from monitoring element will be assessed in three ways:  1) Success of enhancement project.  2) Correlation with crab eelgrass use.  3) Utility of spatial model for site selection.   End results will be presented in final report which will also be submitted to a peer-reviewed journal.</t>
  </si>
  <si>
    <t>Evaluate site selection methodology and monitoring results</t>
  </si>
  <si>
    <t>Analyze /  Interpret Data</t>
  </si>
  <si>
    <t>26934 REL 12</t>
  </si>
  <si>
    <t>PNNL</t>
  </si>
  <si>
    <t>Estuary/ Ocean ; Fish Populations / Tributaries</t>
  </si>
  <si>
    <t>Estuary ; Habitat</t>
  </si>
  <si>
    <t>Eelgrass Enhancement And Resto</t>
  </si>
  <si>
    <t>2007-513-00</t>
  </si>
  <si>
    <t>Confirmation by BPA project manager that the correct tags were received by the contractor. Each year the contractor is required to submit a PIT tag forecast to PSMFC. Prior to shipment, the contractor must submit a PIT Tag Distribution Request Form (PDRF).</t>
  </si>
  <si>
    <t>PIT Tags</t>
  </si>
  <si>
    <t>Manuscripts</t>
  </si>
  <si>
    <t>Journal articles</t>
  </si>
  <si>
    <t>Work done on this project should result in at least four peer-reviewed journal articles that can be produced during the third contract year. These papers would report on the prevalence of Ichthyophonus in juvenile and adult shad, the observed levels of thiaminase activity in juvenile and adult shad, document the occurrence of freshwater-type juvenile shad in the Columbia Basin and report on how juvenile shad as preyfish contribute to the size and growth of smallmouth bass, northern pikeminnow, and walleye in lower Columbia River reservoirs.</t>
  </si>
  <si>
    <t>Journal articles describing various findings</t>
  </si>
  <si>
    <t>CR-105192</t>
  </si>
  <si>
    <t>USGS</t>
  </si>
  <si>
    <t>Impact Of American Shad</t>
  </si>
  <si>
    <t>2007-275-00</t>
  </si>
  <si>
    <t>Electronic files</t>
  </si>
  <si>
    <t>Biological information databases</t>
  </si>
  <si>
    <t>We will construct a databases with diet and biological data from juvenile and adult American shad.</t>
  </si>
  <si>
    <t>Databases for summary and analysis</t>
  </si>
  <si>
    <t>Datasets on diets of juvenile and adult American shad. Biological data on fish collected (size, weight, condition, etc.) and data from gut analyses describing forage will be entered into spreadsheets or databases (Excel or Access) on desktop PC's, proofed and error-checked, and backed up on servers and other media at the Columbia River Research Laboratory.</t>
  </si>
  <si>
    <t>Diets and life history of juvenile and adult American shad</t>
  </si>
  <si>
    <t>Lower estuary</t>
  </si>
  <si>
    <t>Diets of juvenile and adult shad will be described by gut analysis. Guts that were preserved for analysis in the laboratory will be examined. Biological information that was collected to understand growth, diet, and life history of these fish will be summarized and described.</t>
  </si>
  <si>
    <t>Describe diet and life history of juvenile and adult shad</t>
  </si>
  <si>
    <t>Construction and parameterization of bioenergetics models.</t>
  </si>
  <si>
    <t>Bioenergetics models</t>
  </si>
  <si>
    <t>Bioenergetics models will be used to predict the effect of diet overlap between shad and juvenile salmon on the growth and size at entry into the estuary of juvenile salmon. Models for juvenile and adult shad will estimate forage consumed by the shad population in reservoirs and the lower river. Models for juvenile Chinook salmon will estimate consumption based on known growth increments of juvenile and predict the effect of diet overlap with American shad on growth. Data collected during the duration of this project will serve to improve parameter estimates used in the bioenergetics modeling.</t>
  </si>
  <si>
    <t>Develop bioenergetics models</t>
  </si>
  <si>
    <t>NOAA</t>
  </si>
  <si>
    <t>Project website where professionals and other interested parties can retrieve official project data. (Official means the data have undergone QA/QC and review before release.)</t>
  </si>
  <si>
    <t>Data dissemination</t>
  </si>
  <si>
    <t>All CR</t>
  </si>
  <si>
    <t>72.1</t>
  </si>
  <si>
    <t>Work Element 161: Disseminate Data Task 1. Contact Stewart Toshach (NOAA) of NED to obtain protocols and requirements for metadata, plan and organize database links, and arrange for routine collaboration. Task 2. Develop a website for the study, including background information and preliminary data cleared for release through the PNNL Clearance Process. Task 3. Advertise the website for the study.</t>
  </si>
  <si>
    <t>CR-94565</t>
  </si>
  <si>
    <t>Estuary Rme Pilot Project</t>
  </si>
  <si>
    <t>2005-001-00</t>
  </si>
  <si>
    <t>Shipment of 1,600 12mm (Standard) PIT tags to contractor(s)</t>
  </si>
  <si>
    <t>BPA uses this work element to capture the cost of PIT tags purchased on behalf of the contractor(s). BPA purchases PIT tags in bulk through the Pacific States Marine Fisheries Commission (PSMFC). The contractor is responsible for coordinating the delivery of their PIT tags with PSMFC. For more information on this process go to http: /  / www.efw.bpa.gov / contractors / work_categories / work_elements / we182.aspx.</t>
  </si>
  <si>
    <t>Approved 1,600 tags @ $1.82 = $2,912</t>
  </si>
  <si>
    <t>BPA-4339</t>
  </si>
  <si>
    <t>Kintama Research</t>
  </si>
  <si>
    <t>Estuary/ Ocean</t>
  </si>
  <si>
    <t>Estuary / Ocean</t>
  </si>
  <si>
    <t>Acoustic Tracking For Survival</t>
  </si>
  <si>
    <t>2003-114-00</t>
  </si>
  <si>
    <t>1600 smolts will be surgically implanted with active tags following Kintama's surgical protocols. 800 smolts will be implanted with both acoustic &amp; PIT tags at the Kooskia hatchery, and 400 smolts will be similarly implanted at the Yakima site. 100 smolts will be implanted with dummy tags at each site (along with 100 PIT tagged controls). Replicate groups will be released about two weeks apart. Timing of the release groups of Yakima &amp; Snake R ROR smolts and Snake R barged smolts will be selected so that all three groups should reach the barge release site below Bonneville at about the same time, and the two sets of released animals will be spaced about 2-3 weeks apart.</t>
  </si>
  <si>
    <t>Tag smolts with acoustic tags</t>
  </si>
  <si>
    <t>Sn SpC Lawyer Cr / MC SpC Yakima</t>
  </si>
  <si>
    <t>52.2 55.1 55.2 58.1</t>
  </si>
  <si>
    <t>Snake River and Yakima River spring Chinook smolts will be surgically implanted with Vemco V9-6L acoustic tags. Acoustic tags will be distributed between replicate groups for: 1. Yakima &amp; Snake R ROR smolts (N=200 / group) 2. Snake River barged smolts (N=100 / group) Dummy tags will be implanted into an additional 100 smolts at each hatchery, and matched with 100 PIT tagged controls (i.e. 200 smolts / stock). These will be held long-term at the two hatcheries to follow growth, survival and tag retention over the duration of the study</t>
  </si>
  <si>
    <t>Tagging of 1,200 smolts for release &amp; 400 to be held as controls</t>
  </si>
  <si>
    <t>CR-104585</t>
  </si>
  <si>
    <t>Data will be verified through a series of steps to ensure integrity and reliability prior to uploading to the database.</t>
  </si>
  <si>
    <t>Recover Astoria Bridge</t>
  </si>
  <si>
    <t>Sn FaC &amp; MC SpC Yakima</t>
  </si>
  <si>
    <t>The dive team will be deployed to recover the equipment at Astoria Bridge once the tagged Snake and Yakima River smolts have reached the ocean. This will be determined from the two satellite-linked units placed at Astoria Bridge. Once the receivers have been recovered, the data files will be uploaded and analyzed to verify quality &amp; internal consistency before transferring to POST database. The basic data consists of electronic files which list each tag detected and the time of each detection. This information is then used to measure survival and migration speeds and to compare the survival between successive detection sub-arrays.</t>
  </si>
  <si>
    <t>Recover acoustic tracking array (Astoria Bridge)</t>
  </si>
  <si>
    <t>Collect /  Generate /  Validate Field and Lab Data</t>
  </si>
  <si>
    <t>Collect movement and survival data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</si>
</sst>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32">
    <font>
      <sz val="10"/>
      <name val="Arial"/>
      <family val="2"/>
    </font>
    <font>
      <sz val="10"/>
      <color indexed="8"/>
      <name val="Arial"/>
      <family val="2"/>
    </font>
    <font>
      <b/>
      <sz val="10"/>
      <name val="Arial"/>
      <family val="2"/>
    </font>
    <font>
      <b/>
      <sz val="9"/>
      <name val="Arial"/>
      <family val="2"/>
    </font>
    <font>
      <b/>
      <sz val="11"/>
      <name val="Tahoma"/>
      <family val="2"/>
    </font>
    <font>
      <sz val="11"/>
      <name val="Tahoma"/>
      <family val="2"/>
    </font>
    <font>
      <sz val="11"/>
      <color indexed="8"/>
      <name val="Calibri"/>
      <family val="2"/>
    </font>
    <font>
      <sz val="9"/>
      <name val="Arial"/>
      <family val="2"/>
    </font>
    <font>
      <b/>
      <sz val="10"/>
      <color indexed="10"/>
      <name val="Arial"/>
      <family val="2"/>
    </font>
    <font>
      <b/>
      <sz val="10"/>
      <color indexed="13"/>
      <name val="Arial"/>
      <family val="2"/>
    </font>
    <font>
      <b/>
      <sz val="9"/>
      <color indexed="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55"/>
      </left>
      <right style="medium">
        <color indexed="55"/>
      </right>
      <top style="medium">
        <color indexed="55"/>
      </top>
      <bottom style="medium">
        <color indexed="55"/>
      </bottom>
    </border>
    <border>
      <left style="thin"/>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1" fillId="0" borderId="0">
      <alignment vertical="center"/>
      <protection/>
    </xf>
    <xf numFmtId="0" fontId="6" fillId="0" borderId="0">
      <alignment/>
      <protection/>
    </xf>
    <xf numFmtId="0" fontId="6"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85">
    <xf numFmtId="0" fontId="0" fillId="0" borderId="0" xfId="0" applyAlignment="1">
      <alignment/>
    </xf>
    <xf numFmtId="0" fontId="0" fillId="0" borderId="0" xfId="0" applyFill="1" applyBorder="1" applyAlignment="1">
      <alignment horizontal="left" vertical="top"/>
    </xf>
    <xf numFmtId="0" fontId="0" fillId="0" borderId="0" xfId="0" applyFill="1" applyBorder="1" applyAlignment="1">
      <alignment horizontal="center" vertical="top"/>
    </xf>
    <xf numFmtId="0" fontId="8" fillId="0"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top"/>
    </xf>
    <xf numFmtId="0" fontId="3" fillId="4" borderId="0" xfId="0" applyFont="1" applyFill="1" applyBorder="1" applyAlignment="1">
      <alignment horizontal="center" vertical="top"/>
    </xf>
    <xf numFmtId="0" fontId="3" fillId="0" borderId="0" xfId="0" applyFont="1" applyFill="1" applyBorder="1" applyAlignment="1" quotePrefix="1">
      <alignment horizontal="center" vertical="top"/>
    </xf>
    <xf numFmtId="0" fontId="3" fillId="0" borderId="0" xfId="0" applyFont="1" applyFill="1" applyBorder="1" applyAlignment="1">
      <alignment horizontal="left" vertical="top"/>
    </xf>
    <xf numFmtId="0" fontId="3" fillId="24"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24" borderId="10" xfId="0" applyNumberFormat="1" applyFont="1" applyFill="1" applyBorder="1" applyAlignment="1">
      <alignment horizontal="left" vertical="top" wrapText="1"/>
    </xf>
    <xf numFmtId="0" fontId="0" fillId="0" borderId="0" xfId="0" applyAlignment="1">
      <alignment vertical="top" wrapText="1"/>
    </xf>
    <xf numFmtId="0" fontId="2" fillId="0" borderId="10" xfId="0" applyNumberFormat="1" applyFont="1" applyFill="1" applyBorder="1" applyAlignment="1">
      <alignment horizontal="left" vertical="top" wrapText="1"/>
    </xf>
    <xf numFmtId="0" fontId="7" fillId="0" borderId="10" xfId="0" applyFont="1" applyBorder="1" applyAlignment="1">
      <alignment vertical="top" wrapText="1"/>
    </xf>
    <xf numFmtId="0" fontId="0" fillId="0" borderId="10" xfId="0" applyBorder="1" applyAlignment="1">
      <alignment vertical="top" wrapText="1"/>
    </xf>
    <xf numFmtId="0" fontId="2" fillId="24" borderId="10" xfId="0" applyNumberFormat="1" applyFont="1" applyFill="1" applyBorder="1" applyAlignment="1">
      <alignment horizontal="left" vertical="top" wrapText="1"/>
    </xf>
    <xf numFmtId="0" fontId="2" fillId="24" borderId="10" xfId="0" applyFont="1" applyFill="1" applyBorder="1" applyAlignment="1">
      <alignment horizontal="left" vertical="top" wrapText="1"/>
    </xf>
    <xf numFmtId="0" fontId="2" fillId="24" borderId="10" xfId="0" applyFont="1" applyFill="1" applyBorder="1" applyAlignment="1">
      <alignment horizontal="left" vertical="top"/>
    </xf>
    <xf numFmtId="0" fontId="2" fillId="24" borderId="10" xfId="0" applyFont="1" applyFill="1" applyBorder="1" applyAlignment="1">
      <alignment horizontal="left" vertical="top" wrapText="1"/>
    </xf>
    <xf numFmtId="0" fontId="2" fillId="24" borderId="10" xfId="0" applyFont="1" applyFill="1" applyBorder="1" applyAlignment="1">
      <alignment vertical="top" wrapText="1"/>
    </xf>
    <xf numFmtId="0" fontId="0" fillId="0" borderId="0" xfId="0" applyFont="1" applyAlignment="1">
      <alignment vertical="top" wrapText="1"/>
    </xf>
    <xf numFmtId="0" fontId="0" fillId="0" borderId="0" xfId="0" applyFill="1" applyBorder="1" applyAlignment="1">
      <alignment vertical="top"/>
    </xf>
    <xf numFmtId="0" fontId="0" fillId="0" borderId="0" xfId="0" applyFont="1" applyBorder="1" applyAlignment="1">
      <alignment vertical="top" wrapText="1"/>
    </xf>
    <xf numFmtId="0" fontId="0" fillId="0" borderId="0"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24" borderId="0" xfId="0" applyNumberFormat="1" applyFont="1" applyFill="1" applyBorder="1" applyAlignment="1">
      <alignment vertical="top" wrapText="1"/>
    </xf>
    <xf numFmtId="0" fontId="0" fillId="0" borderId="0" xfId="0" applyFill="1" applyBorder="1" applyAlignment="1">
      <alignment vertical="top" wrapText="1"/>
    </xf>
    <xf numFmtId="0" fontId="0" fillId="24" borderId="0" xfId="0" applyNumberFormat="1" applyFill="1" applyBorder="1" applyAlignment="1">
      <alignment vertical="top" wrapText="1"/>
    </xf>
    <xf numFmtId="0" fontId="8" fillId="0" borderId="0"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0" fillId="0" borderId="0" xfId="0" applyNumberFormat="1" applyFont="1" applyFill="1" applyBorder="1" applyAlignment="1">
      <alignment vertical="top" wrapText="1"/>
    </xf>
    <xf numFmtId="0" fontId="3" fillId="4" borderId="10" xfId="0" applyFont="1" applyFill="1" applyBorder="1" applyAlignment="1">
      <alignment vertical="top" wrapText="1"/>
    </xf>
    <xf numFmtId="0" fontId="3" fillId="0" borderId="10" xfId="0" applyNumberFormat="1" applyFont="1" applyFill="1" applyBorder="1" applyAlignment="1">
      <alignment horizontal="center" vertical="top" wrapText="1"/>
    </xf>
    <xf numFmtId="0" fontId="3" fillId="24" borderId="10"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4" borderId="10" xfId="0" applyNumberFormat="1" applyFont="1" applyFill="1" applyBorder="1" applyAlignment="1">
      <alignment horizontal="center" vertical="top" wrapText="1"/>
    </xf>
    <xf numFmtId="0" fontId="3" fillId="4" borderId="10" xfId="0" applyNumberFormat="1" applyFont="1" applyFill="1" applyBorder="1" applyAlignment="1">
      <alignment vertical="top" wrapText="1"/>
    </xf>
    <xf numFmtId="0" fontId="3" fillId="24" borderId="10" xfId="0" applyNumberFormat="1" applyFont="1" applyFill="1" applyBorder="1" applyAlignment="1">
      <alignment horizontal="center" vertical="top" wrapText="1"/>
    </xf>
    <xf numFmtId="0" fontId="3" fillId="24" borderId="10" xfId="0" applyFont="1" applyFill="1" applyBorder="1" applyAlignment="1">
      <alignment vertical="top"/>
    </xf>
    <xf numFmtId="0" fontId="7" fillId="0" borderId="0" xfId="0" applyFont="1" applyFill="1" applyBorder="1" applyAlignment="1">
      <alignment vertical="top"/>
    </xf>
    <xf numFmtId="0" fontId="3" fillId="24" borderId="10" xfId="0" applyNumberFormat="1" applyFont="1" applyFill="1" applyBorder="1" applyAlignment="1">
      <alignment vertical="top" wrapText="1"/>
    </xf>
    <xf numFmtId="0" fontId="0" fillId="0" borderId="0" xfId="0" applyFill="1" applyBorder="1" applyAlignment="1">
      <alignment horizontal="center" vertical="top" wrapText="1"/>
    </xf>
    <xf numFmtId="0" fontId="10" fillId="0" borderId="0" xfId="59" applyFont="1" applyAlignment="1">
      <alignment vertical="center" wrapText="1"/>
      <protection/>
    </xf>
    <xf numFmtId="0" fontId="11" fillId="0" borderId="0" xfId="59" applyFont="1" applyAlignment="1">
      <alignment vertical="center" wrapText="1"/>
      <protection/>
    </xf>
    <xf numFmtId="0" fontId="0" fillId="0" borderId="0" xfId="0" applyNumberFormat="1" applyFont="1" applyFill="1" applyBorder="1" applyAlignment="1">
      <alignment horizontal="left" vertical="center" wrapText="1"/>
    </xf>
    <xf numFmtId="0" fontId="1" fillId="0" borderId="0" xfId="59" applyFont="1" applyAlignment="1">
      <alignment vertical="center" wrapText="1"/>
      <protection/>
    </xf>
    <xf numFmtId="0" fontId="1" fillId="0" borderId="0" xfId="59" applyFont="1" applyFill="1" applyAlignment="1">
      <alignment vertical="center" wrapText="1"/>
      <protection/>
    </xf>
    <xf numFmtId="0" fontId="1" fillId="3" borderId="0" xfId="59" applyFont="1" applyFill="1" applyAlignment="1">
      <alignment vertical="center" wrapText="1"/>
      <protection/>
    </xf>
    <xf numFmtId="49" fontId="0" fillId="0" borderId="0" xfId="0" applyNumberFormat="1" applyFont="1" applyFill="1" applyAlignment="1">
      <alignment horizontal="left" vertical="center" wrapText="1"/>
    </xf>
    <xf numFmtId="0" fontId="0" fillId="0" borderId="0" xfId="0" applyNumberFormat="1" applyFont="1" applyFill="1" applyBorder="1" applyAlignment="1">
      <alignment vertical="center" wrapText="1"/>
    </xf>
    <xf numFmtId="0" fontId="0" fillId="23" borderId="0" xfId="0" applyNumberFormat="1" applyFont="1" applyFill="1" applyBorder="1" applyAlignment="1">
      <alignment vertical="center" wrapText="1"/>
    </xf>
    <xf numFmtId="0" fontId="0" fillId="23" borderId="0" xfId="0" applyNumberFormat="1" applyFont="1" applyFill="1" applyBorder="1" applyAlignment="1">
      <alignment horizontal="left" vertical="center" wrapText="1"/>
    </xf>
    <xf numFmtId="0" fontId="0" fillId="23" borderId="0" xfId="0" applyNumberFormat="1" applyFont="1" applyFill="1" applyAlignment="1">
      <alignment horizontal="left" vertical="center" wrapText="1"/>
    </xf>
    <xf numFmtId="0" fontId="0" fillId="0" borderId="0" xfId="0" applyNumberFormat="1" applyFont="1" applyFill="1" applyAlignment="1">
      <alignment horizontal="left" vertical="center" wrapText="1"/>
    </xf>
    <xf numFmtId="0" fontId="0" fillId="3" borderId="0" xfId="59" applyNumberFormat="1" applyFont="1" applyFill="1" applyAlignment="1">
      <alignment horizontal="left" vertical="center" wrapText="1"/>
      <protection/>
    </xf>
    <xf numFmtId="0" fontId="0" fillId="0" borderId="0" xfId="59" applyNumberFormat="1" applyFont="1" applyFill="1" applyAlignment="1">
      <alignment horizontal="left" vertical="center" wrapText="1"/>
      <protection/>
    </xf>
    <xf numFmtId="49" fontId="0" fillId="3" borderId="0" xfId="0" applyNumberFormat="1" applyFont="1" applyFill="1" applyAlignment="1">
      <alignment horizontal="left" vertical="center" wrapText="1"/>
    </xf>
    <xf numFmtId="0" fontId="0" fillId="3" borderId="0" xfId="0" applyNumberFormat="1" applyFont="1" applyFill="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3" borderId="11" xfId="0" applyFont="1" applyFill="1" applyBorder="1" applyAlignment="1">
      <alignment vertical="top" wrapText="1"/>
    </xf>
    <xf numFmtId="0" fontId="0" fillId="3" borderId="0" xfId="0" applyFill="1" applyAlignment="1">
      <alignment vertical="center" wrapText="1"/>
    </xf>
    <xf numFmtId="0" fontId="0" fillId="0" borderId="0" xfId="0" applyFill="1" applyBorder="1" applyAlignment="1">
      <alignment horizontal="left" vertical="top" wrapText="1"/>
    </xf>
    <xf numFmtId="14" fontId="0" fillId="0" borderId="0" xfId="0" applyNumberFormat="1" applyFill="1" applyBorder="1" applyAlignment="1">
      <alignment horizontal="left" vertical="top" wrapText="1"/>
    </xf>
    <xf numFmtId="0" fontId="2" fillId="0" borderId="0" xfId="0" applyFont="1" applyFill="1" applyBorder="1" applyAlignment="1">
      <alignment horizontal="left" vertical="top" wrapText="1"/>
    </xf>
    <xf numFmtId="0" fontId="0" fillId="3" borderId="0" xfId="0" applyFill="1" applyBorder="1" applyAlignment="1">
      <alignment horizontal="left" vertical="top" wrapText="1"/>
    </xf>
    <xf numFmtId="0" fontId="3" fillId="23" borderId="0" xfId="0" applyNumberFormat="1" applyFont="1" applyFill="1" applyBorder="1" applyAlignment="1">
      <alignment horizontal="left" vertical="top" wrapText="1"/>
    </xf>
    <xf numFmtId="0" fontId="3" fillId="23" borderId="0" xfId="0" applyFont="1" applyFill="1" applyBorder="1" applyAlignment="1">
      <alignment horizontal="left" vertical="top" wrapText="1"/>
    </xf>
    <xf numFmtId="0" fontId="3" fillId="23" borderId="0" xfId="0" applyFont="1" applyFill="1" applyBorder="1" applyAlignment="1">
      <alignment horizontal="center" vertical="top" wrapText="1"/>
    </xf>
    <xf numFmtId="0" fontId="2" fillId="24" borderId="12" xfId="0" applyFont="1" applyFill="1" applyBorder="1" applyAlignment="1">
      <alignment horizontal="left" vertical="top" wrapText="1"/>
    </xf>
    <xf numFmtId="0" fontId="2" fillId="24" borderId="13" xfId="0"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24" borderId="10" xfId="0" applyFont="1" applyFill="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preadsheet assignments" xfId="59"/>
    <cellStyle name="Note" xfId="60"/>
    <cellStyle name="Output" xfId="61"/>
    <cellStyle name="Percent" xfId="62"/>
    <cellStyle name="Title" xfId="63"/>
    <cellStyle name="Total" xfId="64"/>
    <cellStyle name="Warning Text" xfId="65"/>
  </cellStyles>
  <dxfs count="11">
    <dxf>
      <font>
        <color rgb="FF006100"/>
      </font>
      <fill>
        <patternFill>
          <bgColor rgb="FFC6EFCE"/>
        </patternFill>
      </fill>
    </dxf>
    <dxf>
      <font>
        <b/>
        <i val="0"/>
      </font>
    </dxf>
    <dxf>
      <font>
        <color rgb="FF006100"/>
      </font>
      <fill>
        <patternFill>
          <bgColor rgb="FFC6EFCE"/>
        </patternFill>
      </fill>
    </dxf>
    <dxf>
      <font>
        <color rgb="FF006100"/>
      </font>
      <fill>
        <patternFill>
          <bgColor rgb="FFC6EFCE"/>
        </patternFill>
      </fill>
    </dxf>
    <dxf>
      <font>
        <b/>
        <i val="0"/>
        <strike val="0"/>
      </font>
      <fill>
        <patternFill>
          <bgColor theme="6" tint="0.7999799847602844"/>
        </patternFill>
      </fill>
    </dxf>
    <dxf>
      <font>
        <color rgb="FF006100"/>
      </font>
      <fill>
        <patternFill>
          <bgColor rgb="FFC6EFCE"/>
        </patternFill>
      </fill>
    </dxf>
    <dxf>
      <font>
        <b/>
        <i val="0"/>
      </font>
    </dxf>
    <dxf>
      <font>
        <b/>
        <i val="0"/>
        <strike val="0"/>
      </font>
      <fill>
        <patternFill>
          <bgColor theme="6" tint="0.7999799847602844"/>
        </patternFill>
      </fill>
    </dxf>
    <dxf>
      <font>
        <color rgb="FF006100"/>
      </font>
      <fill>
        <patternFill>
          <bgColor rgb="FFC6EFCE"/>
        </patternFill>
      </fill>
    </dxf>
    <dxf>
      <font>
        <b/>
        <i val="0"/>
      </font>
    </dxf>
    <dxf>
      <font>
        <b/>
        <i val="0"/>
        <strike val="0"/>
      </font>
      <fill>
        <patternFill>
          <bgColor theme="6"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WS4093\Local%20Settings\Temp\AFEP%20RPA%20Table%203-27-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for Workgroups"/>
      <sheetName val="Contents"/>
    </sheetNames>
    <sheetDataSet>
      <sheetData sheetId="1">
        <row r="31">
          <cell r="A31" t="str">
            <v>PIT Tag</v>
          </cell>
        </row>
        <row r="32">
          <cell r="A32" t="str">
            <v>Coded wire tag</v>
          </cell>
        </row>
        <row r="33">
          <cell r="A33" t="str">
            <v>Acoustic tag</v>
          </cell>
        </row>
        <row r="34">
          <cell r="A34" t="str">
            <v>VIE tag</v>
          </cell>
        </row>
        <row r="35">
          <cell r="A35" t="str">
            <v>Other type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7999799847602844"/>
    <pageSetUpPr fitToPage="1"/>
  </sheetPr>
  <dimension ref="A1:EU70"/>
  <sheetViews>
    <sheetView tabSelected="1" zoomScalePageLayoutView="0" workbookViewId="0" topLeftCell="A1">
      <pane xSplit="7" ySplit="1" topLeftCell="H63" activePane="bottomRight" state="frozen"/>
      <selection pane="topLeft" activeCell="A1" sqref="A1"/>
      <selection pane="topRight" activeCell="H1" sqref="H1"/>
      <selection pane="bottomLeft" activeCell="A1" sqref="A1"/>
      <selection pane="bottomRight" activeCell="M64" sqref="M64"/>
    </sheetView>
  </sheetViews>
  <sheetFormatPr defaultColWidth="9.140625" defaultRowHeight="49.5" customHeight="1"/>
  <cols>
    <col min="1" max="1" width="12.140625" style="4" bestFit="1" customWidth="1"/>
    <col min="2" max="2" width="6.7109375" style="4" customWidth="1"/>
    <col min="3" max="3" width="14.8515625" style="4" customWidth="1"/>
    <col min="4" max="4" width="16.57421875" style="4" hidden="1" customWidth="1"/>
    <col min="5" max="5" width="17.28125" style="4" customWidth="1"/>
    <col min="6" max="6" width="15.140625" style="4" customWidth="1"/>
    <col min="7" max="7" width="10.28125" style="4" customWidth="1"/>
    <col min="8" max="8" width="10.28125" style="4" hidden="1" customWidth="1"/>
    <col min="9" max="9" width="11.00390625" style="4" customWidth="1"/>
    <col min="10" max="10" width="7.57421875" style="4" bestFit="1" customWidth="1"/>
    <col min="11" max="11" width="16.7109375" style="4" customWidth="1"/>
    <col min="12" max="12" width="24.7109375" style="4" customWidth="1"/>
    <col min="13" max="13" width="61.8515625" style="4" customWidth="1"/>
    <col min="14" max="14" width="9.7109375" style="5" customWidth="1"/>
    <col min="15" max="15" width="15.00390625" style="4" customWidth="1"/>
    <col min="16" max="16" width="13.7109375" style="4" customWidth="1"/>
    <col min="17" max="18" width="11.8515625" style="4" customWidth="1"/>
    <col min="19" max="19" width="15.57421875" style="4" customWidth="1"/>
    <col min="20" max="20" width="75.7109375" style="4" customWidth="1"/>
    <col min="21" max="21" width="13.421875" style="1" customWidth="1"/>
    <col min="22" max="22" width="36.421875" style="74" customWidth="1"/>
    <col min="23" max="23" width="38.421875" style="74" customWidth="1"/>
    <col min="24" max="24" width="16.28125" style="49" bestFit="1" customWidth="1"/>
    <col min="25" max="25" width="15.7109375" style="3" bestFit="1" customWidth="1"/>
    <col min="26" max="26" width="7.57421875" style="2" bestFit="1" customWidth="1"/>
    <col min="27" max="32" width="5.00390625" style="2" bestFit="1" customWidth="1"/>
    <col min="33" max="33" width="4.7109375" style="2" customWidth="1"/>
    <col min="34" max="34" width="5.00390625" style="2" bestFit="1" customWidth="1"/>
    <col min="35" max="35" width="5.00390625" style="2" customWidth="1"/>
    <col min="36" max="37" width="5.00390625" style="2" bestFit="1" customWidth="1"/>
    <col min="38" max="63" width="5.28125" style="2" customWidth="1"/>
    <col min="64" max="64" width="6.28125" style="2" customWidth="1"/>
    <col min="65" max="65" width="5.7109375" style="2" customWidth="1"/>
    <col min="66" max="67" width="6.140625" style="2" customWidth="1"/>
    <col min="68" max="74" width="5.28125" style="2" customWidth="1"/>
    <col min="75" max="77" width="5.00390625" style="2" bestFit="1" customWidth="1"/>
    <col min="78" max="78" width="3.00390625" style="2" customWidth="1"/>
    <col min="79" max="81" width="5.00390625" style="2" bestFit="1" customWidth="1"/>
    <col min="82" max="82" width="3.00390625" style="2" customWidth="1"/>
    <col min="83" max="87" width="5.00390625" style="2" bestFit="1" customWidth="1"/>
    <col min="88" max="88" width="3.00390625" style="2" customWidth="1"/>
    <col min="89" max="92" width="5.00390625" style="2" bestFit="1" customWidth="1"/>
    <col min="93" max="93" width="3.00390625" style="2" customWidth="1"/>
    <col min="94" max="98" width="5.00390625" style="2" bestFit="1" customWidth="1"/>
    <col min="99" max="99" width="3.00390625" style="2" customWidth="1"/>
    <col min="100" max="102" width="5.00390625" style="2" bestFit="1" customWidth="1"/>
    <col min="103" max="103" width="3.00390625" style="2" customWidth="1"/>
    <col min="104" max="107" width="5.00390625" style="2" bestFit="1" customWidth="1"/>
    <col min="108" max="108" width="3.00390625" style="2" customWidth="1"/>
    <col min="109" max="113" width="5.00390625" style="2" bestFit="1" customWidth="1"/>
    <col min="114" max="114" width="3.00390625" style="2" customWidth="1"/>
    <col min="115" max="116" width="5.00390625" style="2" bestFit="1" customWidth="1"/>
    <col min="117" max="117" width="3.00390625" style="2" customWidth="1"/>
    <col min="118" max="120" width="5.00390625" style="2" bestFit="1" customWidth="1"/>
    <col min="121" max="121" width="3.00390625" style="2" customWidth="1"/>
    <col min="122" max="124" width="5.00390625" style="2" bestFit="1" customWidth="1"/>
    <col min="125" max="127" width="3.00390625" style="2" bestFit="1" customWidth="1"/>
    <col min="128" max="128" width="3.00390625" style="2" customWidth="1"/>
    <col min="129" max="131" width="5.00390625" style="2" bestFit="1" customWidth="1"/>
    <col min="132" max="132" width="3.00390625" style="2" customWidth="1"/>
    <col min="133" max="136" width="5.00390625" style="2" bestFit="1" customWidth="1"/>
    <col min="137" max="137" width="3.00390625" style="2" customWidth="1"/>
    <col min="138" max="143" width="5.00390625" style="2" bestFit="1" customWidth="1"/>
    <col min="144" max="144" width="3.00390625" style="2" customWidth="1"/>
    <col min="145" max="147" width="5.00390625" style="2" bestFit="1" customWidth="1"/>
    <col min="148" max="148" width="3.00390625" style="2" customWidth="1"/>
    <col min="149" max="151" width="5.00390625" style="2" bestFit="1" customWidth="1"/>
    <col min="152" max="16384" width="9.140625" style="1" customWidth="1"/>
  </cols>
  <sheetData>
    <row r="1" spans="1:151" s="10" customFormat="1" ht="24">
      <c r="A1" s="12" t="s">
        <v>247</v>
      </c>
      <c r="B1" s="12" t="s">
        <v>246</v>
      </c>
      <c r="C1" s="12" t="s">
        <v>245</v>
      </c>
      <c r="D1" s="11" t="s">
        <v>244</v>
      </c>
      <c r="E1" s="78" t="s">
        <v>243</v>
      </c>
      <c r="F1" s="78" t="s">
        <v>242</v>
      </c>
      <c r="G1" s="12" t="s">
        <v>241</v>
      </c>
      <c r="H1" s="78" t="s">
        <v>240</v>
      </c>
      <c r="I1" s="12" t="s">
        <v>239</v>
      </c>
      <c r="J1" s="12" t="s">
        <v>238</v>
      </c>
      <c r="K1" s="12" t="s">
        <v>237</v>
      </c>
      <c r="L1" s="12" t="s">
        <v>236</v>
      </c>
      <c r="M1" s="12" t="s">
        <v>235</v>
      </c>
      <c r="N1" s="11" t="s">
        <v>234</v>
      </c>
      <c r="O1" s="11" t="s">
        <v>233</v>
      </c>
      <c r="P1" s="11" t="s">
        <v>232</v>
      </c>
      <c r="Q1" s="12" t="s">
        <v>231</v>
      </c>
      <c r="R1" s="12" t="s">
        <v>230</v>
      </c>
      <c r="S1" s="12" t="s">
        <v>229</v>
      </c>
      <c r="T1" s="12" t="s">
        <v>228</v>
      </c>
      <c r="U1" s="78" t="s">
        <v>227</v>
      </c>
      <c r="V1" s="79" t="s">
        <v>226</v>
      </c>
      <c r="W1" s="79" t="s">
        <v>225</v>
      </c>
      <c r="X1" s="80" t="s">
        <v>9</v>
      </c>
      <c r="Y1" s="79" t="s">
        <v>223</v>
      </c>
      <c r="Z1" s="7">
        <v>50</v>
      </c>
      <c r="AA1" s="7">
        <v>50.1</v>
      </c>
      <c r="AB1" s="7">
        <v>50.2</v>
      </c>
      <c r="AC1" s="7">
        <v>50.3</v>
      </c>
      <c r="AD1" s="7">
        <v>50.4</v>
      </c>
      <c r="AE1" s="7">
        <v>50.5</v>
      </c>
      <c r="AF1" s="7">
        <v>50.6</v>
      </c>
      <c r="AG1" s="7">
        <v>50.7</v>
      </c>
      <c r="AH1" s="7">
        <v>50.8</v>
      </c>
      <c r="AI1" s="8">
        <v>51</v>
      </c>
      <c r="AJ1" s="7">
        <v>51.1</v>
      </c>
      <c r="AK1" s="7">
        <v>51.2</v>
      </c>
      <c r="AL1" s="7">
        <v>51.3</v>
      </c>
      <c r="AM1" s="7">
        <v>52</v>
      </c>
      <c r="AN1" s="7">
        <v>52.1</v>
      </c>
      <c r="AO1" s="7">
        <v>52.2</v>
      </c>
      <c r="AP1" s="7">
        <v>52.3</v>
      </c>
      <c r="AQ1" s="7">
        <v>52.4</v>
      </c>
      <c r="AR1" s="7">
        <v>52.5</v>
      </c>
      <c r="AS1" s="7">
        <v>52.6</v>
      </c>
      <c r="AT1" s="7">
        <v>52.7</v>
      </c>
      <c r="AU1" s="7">
        <v>53</v>
      </c>
      <c r="AV1" s="7">
        <v>53.1</v>
      </c>
      <c r="AW1" s="7">
        <v>53.2</v>
      </c>
      <c r="AX1" s="9">
        <v>53.3</v>
      </c>
      <c r="AY1" s="7">
        <v>53.4</v>
      </c>
      <c r="AZ1" s="7">
        <v>53.5</v>
      </c>
      <c r="BA1" s="7">
        <v>54</v>
      </c>
      <c r="BB1" s="7">
        <v>54.1</v>
      </c>
      <c r="BC1" s="7">
        <v>54.2</v>
      </c>
      <c r="BD1" s="7">
        <v>54.3</v>
      </c>
      <c r="BE1" s="7">
        <v>54.4</v>
      </c>
      <c r="BF1" s="7">
        <v>54.5</v>
      </c>
      <c r="BG1" s="7">
        <v>54.6</v>
      </c>
      <c r="BH1" s="7">
        <v>54.7</v>
      </c>
      <c r="BI1" s="7">
        <v>54.8</v>
      </c>
      <c r="BJ1" s="7">
        <v>54.9</v>
      </c>
      <c r="BK1" s="7" t="s">
        <v>547</v>
      </c>
      <c r="BL1" s="7">
        <v>54.11</v>
      </c>
      <c r="BM1" s="7">
        <v>54.12</v>
      </c>
      <c r="BN1" s="7">
        <v>54.13</v>
      </c>
      <c r="BO1" s="7">
        <v>54.14</v>
      </c>
      <c r="BP1" s="7">
        <v>55</v>
      </c>
      <c r="BQ1" s="7">
        <v>55.1</v>
      </c>
      <c r="BR1" s="7">
        <v>55.2</v>
      </c>
      <c r="BS1" s="7">
        <v>55.3</v>
      </c>
      <c r="BT1" s="7">
        <v>55.4</v>
      </c>
      <c r="BU1" s="7">
        <v>55.5</v>
      </c>
      <c r="BV1" s="7">
        <v>55.6</v>
      </c>
      <c r="BW1" s="7">
        <v>55.7</v>
      </c>
      <c r="BX1" s="7">
        <v>55.8</v>
      </c>
      <c r="BY1" s="7">
        <v>55.9</v>
      </c>
      <c r="BZ1" s="7">
        <v>56</v>
      </c>
      <c r="CA1" s="7">
        <v>56.1</v>
      </c>
      <c r="CB1" s="7">
        <v>56.2</v>
      </c>
      <c r="CC1" s="7">
        <v>56.3</v>
      </c>
      <c r="CD1" s="7">
        <v>57</v>
      </c>
      <c r="CE1" s="7">
        <v>57.1</v>
      </c>
      <c r="CF1" s="7">
        <v>57.2</v>
      </c>
      <c r="CG1" s="7">
        <v>57.3</v>
      </c>
      <c r="CH1" s="7">
        <v>57.4</v>
      </c>
      <c r="CI1" s="7">
        <v>57.5</v>
      </c>
      <c r="CJ1" s="7">
        <v>58</v>
      </c>
      <c r="CK1" s="7">
        <v>58.1</v>
      </c>
      <c r="CL1" s="7">
        <v>58.2</v>
      </c>
      <c r="CM1" s="7">
        <v>58.3</v>
      </c>
      <c r="CN1" s="7">
        <v>58.4</v>
      </c>
      <c r="CO1" s="7">
        <v>59</v>
      </c>
      <c r="CP1" s="7">
        <v>59.1</v>
      </c>
      <c r="CQ1" s="7">
        <v>59.2</v>
      </c>
      <c r="CR1" s="7">
        <v>59.3</v>
      </c>
      <c r="CS1" s="7">
        <v>59.4</v>
      </c>
      <c r="CT1" s="7">
        <v>59.5</v>
      </c>
      <c r="CU1" s="7">
        <v>60</v>
      </c>
      <c r="CV1" s="7">
        <v>60.1</v>
      </c>
      <c r="CW1" s="7">
        <v>60.2</v>
      </c>
      <c r="CX1" s="7">
        <v>60.3</v>
      </c>
      <c r="CY1" s="7">
        <v>61</v>
      </c>
      <c r="CZ1" s="7">
        <v>61.1</v>
      </c>
      <c r="DA1" s="7">
        <v>61.2</v>
      </c>
      <c r="DB1" s="7">
        <v>61.3</v>
      </c>
      <c r="DC1" s="7">
        <v>61.4</v>
      </c>
      <c r="DD1" s="7">
        <v>62</v>
      </c>
      <c r="DE1" s="7">
        <v>62.1</v>
      </c>
      <c r="DF1" s="7">
        <v>62.2</v>
      </c>
      <c r="DG1" s="7">
        <v>62.3</v>
      </c>
      <c r="DH1" s="7">
        <v>62.4</v>
      </c>
      <c r="DI1" s="7">
        <v>62.5</v>
      </c>
      <c r="DJ1" s="7">
        <v>63</v>
      </c>
      <c r="DK1" s="7">
        <v>63.1</v>
      </c>
      <c r="DL1" s="7">
        <v>63.2</v>
      </c>
      <c r="DM1" s="7">
        <v>64</v>
      </c>
      <c r="DN1" s="7">
        <v>64.1</v>
      </c>
      <c r="DO1" s="7">
        <v>64.2</v>
      </c>
      <c r="DP1" s="7">
        <v>64.3</v>
      </c>
      <c r="DQ1" s="7">
        <v>65</v>
      </c>
      <c r="DR1" s="7">
        <v>65.1</v>
      </c>
      <c r="DS1" s="7">
        <v>65.2</v>
      </c>
      <c r="DT1" s="7">
        <v>65.3</v>
      </c>
      <c r="DU1" s="7">
        <v>66</v>
      </c>
      <c r="DV1" s="7">
        <v>67</v>
      </c>
      <c r="DW1" s="7">
        <v>68</v>
      </c>
      <c r="DX1" s="7">
        <v>69</v>
      </c>
      <c r="DY1" s="7">
        <v>69.1</v>
      </c>
      <c r="DZ1" s="7">
        <v>69.2</v>
      </c>
      <c r="EA1" s="7">
        <v>69.3</v>
      </c>
      <c r="EB1" s="7">
        <v>70</v>
      </c>
      <c r="EC1" s="7">
        <v>70.1</v>
      </c>
      <c r="ED1" s="7">
        <v>70.2</v>
      </c>
      <c r="EE1" s="7">
        <v>70.3</v>
      </c>
      <c r="EF1" s="7">
        <v>70.4</v>
      </c>
      <c r="EG1" s="7">
        <v>71</v>
      </c>
      <c r="EH1" s="7">
        <v>71.1</v>
      </c>
      <c r="EI1" s="7">
        <v>71.2</v>
      </c>
      <c r="EJ1" s="7">
        <v>71.3</v>
      </c>
      <c r="EK1" s="7">
        <v>71.4</v>
      </c>
      <c r="EL1" s="7">
        <v>71.5</v>
      </c>
      <c r="EM1" s="7">
        <v>71.6</v>
      </c>
      <c r="EN1" s="7">
        <v>72</v>
      </c>
      <c r="EO1" s="7">
        <v>72.1</v>
      </c>
      <c r="EP1" s="7">
        <v>72.2</v>
      </c>
      <c r="EQ1" s="7">
        <v>72.3</v>
      </c>
      <c r="ER1" s="7">
        <v>73</v>
      </c>
      <c r="ES1" s="7">
        <v>73.1</v>
      </c>
      <c r="ET1" s="7">
        <v>73.2</v>
      </c>
      <c r="EU1" s="7">
        <v>73.3</v>
      </c>
    </row>
    <row r="2" spans="1:151" ht="49.5" customHeight="1">
      <c r="A2" s="4" t="s">
        <v>35</v>
      </c>
      <c r="B2" s="4" t="s">
        <v>550</v>
      </c>
      <c r="C2" s="4" t="s">
        <v>36</v>
      </c>
      <c r="E2" s="4" t="s">
        <v>617</v>
      </c>
      <c r="F2" s="4" t="s">
        <v>617</v>
      </c>
      <c r="G2" s="4" t="s">
        <v>564</v>
      </c>
      <c r="H2" s="4" t="s">
        <v>546</v>
      </c>
      <c r="I2" s="4" t="s">
        <v>564</v>
      </c>
      <c r="P2" s="4" t="s">
        <v>140</v>
      </c>
      <c r="U2" s="4"/>
      <c r="V2" s="77" t="s">
        <v>136</v>
      </c>
      <c r="X2" s="49" t="s">
        <v>546</v>
      </c>
      <c r="Y2" s="5">
        <v>60.2</v>
      </c>
      <c r="Z2" s="2" t="str">
        <f aca="true" t="shared" si="0" ref="Z2:Z33">IF(ISERROR(FIND(CONCATENATE(Z$1,"."),$Y2))=TRUE,IF(ISERROR(FIND(Z$1,$Y2))=TRUE,"N","Y"),"N")</f>
        <v>N</v>
      </c>
      <c r="AA2" s="2" t="str">
        <f aca="true" t="shared" si="1" ref="AA2:AH11">IF(ISERROR(FIND(AA$1,$Y2))=TRUE,"N","Y")</f>
        <v>N</v>
      </c>
      <c r="AB2" s="2" t="str">
        <f t="shared" si="1"/>
        <v>N</v>
      </c>
      <c r="AC2" s="2" t="str">
        <f t="shared" si="1"/>
        <v>N</v>
      </c>
      <c r="AD2" s="2" t="str">
        <f t="shared" si="1"/>
        <v>N</v>
      </c>
      <c r="AE2" s="2" t="str">
        <f t="shared" si="1"/>
        <v>N</v>
      </c>
      <c r="AF2" s="2" t="str">
        <f t="shared" si="1"/>
        <v>N</v>
      </c>
      <c r="AG2" s="2" t="str">
        <f t="shared" si="1"/>
        <v>N</v>
      </c>
      <c r="AH2" s="2" t="str">
        <f t="shared" si="1"/>
        <v>N</v>
      </c>
      <c r="AI2" s="2" t="str">
        <f aca="true" t="shared" si="2" ref="AI2:AI33">IF(ISERROR(FIND(CONCATENATE(AI$1,"."),$Y2))=TRUE,IF(ISERROR(FIND(AI$1,$Y2))=TRUE,"N","Y"),"N")</f>
        <v>N</v>
      </c>
      <c r="AJ2" s="2" t="str">
        <f aca="true" t="shared" si="3" ref="AJ2:AL21">IF(ISERROR(FIND(AJ$1,$Y2))=TRUE,"N","Y")</f>
        <v>N</v>
      </c>
      <c r="AK2" s="2" t="str">
        <f t="shared" si="3"/>
        <v>N</v>
      </c>
      <c r="AL2" s="2" t="str">
        <f t="shared" si="3"/>
        <v>N</v>
      </c>
      <c r="AM2" s="2" t="str">
        <f aca="true" t="shared" si="4" ref="AM2:AM33">IF(ISERROR(FIND(CONCATENATE(AM$1,"."),$Y2))=TRUE,IF(ISERROR(FIND(AM$1,$Y2))=TRUE,"N","Y"),"N")</f>
        <v>N</v>
      </c>
      <c r="AN2" s="2" t="str">
        <f aca="true" t="shared" si="5" ref="AN2:AT11">IF(ISERROR(FIND(AN$1,$Y2))=TRUE,"N","Y")</f>
        <v>N</v>
      </c>
      <c r="AO2" s="2" t="str">
        <f t="shared" si="5"/>
        <v>N</v>
      </c>
      <c r="AP2" s="2" t="str">
        <f t="shared" si="5"/>
        <v>N</v>
      </c>
      <c r="AQ2" s="2" t="str">
        <f t="shared" si="5"/>
        <v>N</v>
      </c>
      <c r="AR2" s="2" t="str">
        <f t="shared" si="5"/>
        <v>N</v>
      </c>
      <c r="AS2" s="2" t="str">
        <f t="shared" si="5"/>
        <v>N</v>
      </c>
      <c r="AT2" s="2" t="str">
        <f t="shared" si="5"/>
        <v>N</v>
      </c>
      <c r="AU2" s="2" t="str">
        <f aca="true" t="shared" si="6" ref="AU2:AU33">IF(ISERROR(FIND(CONCATENATE(AU$1,"."),$Y2))=TRUE,IF(ISERROR(FIND(AU$1,$Y2))=TRUE,"N","Y"),"N")</f>
        <v>N</v>
      </c>
      <c r="AV2" s="2" t="str">
        <f aca="true" t="shared" si="7" ref="AV2:AZ11">IF(ISERROR(FIND(AV$1,$Y2))=TRUE,"N","Y")</f>
        <v>N</v>
      </c>
      <c r="AW2" s="2" t="str">
        <f t="shared" si="7"/>
        <v>N</v>
      </c>
      <c r="AX2" s="2" t="str">
        <f t="shared" si="7"/>
        <v>N</v>
      </c>
      <c r="AY2" s="2" t="str">
        <f t="shared" si="7"/>
        <v>N</v>
      </c>
      <c r="AZ2" s="2" t="str">
        <f t="shared" si="7"/>
        <v>N</v>
      </c>
      <c r="BA2" s="2" t="str">
        <f aca="true" t="shared" si="8" ref="BA2:BA33">IF(ISERROR(FIND(CONCATENATE(BA$1,"."),$Y2))=TRUE,IF(ISERROR(FIND(BA$1,$Y2))=TRUE,"N","Y"),"N")</f>
        <v>N</v>
      </c>
      <c r="BB2" s="2" t="str">
        <f aca="true" t="shared" si="9" ref="BB2:BO11">IF(ISERROR(FIND(BB$1,$Y2))=TRUE,"N","Y")</f>
        <v>N</v>
      </c>
      <c r="BC2" s="2" t="str">
        <f t="shared" si="9"/>
        <v>N</v>
      </c>
      <c r="BD2" s="2" t="str">
        <f t="shared" si="9"/>
        <v>N</v>
      </c>
      <c r="BE2" s="2" t="str">
        <f t="shared" si="9"/>
        <v>N</v>
      </c>
      <c r="BF2" s="2" t="str">
        <f t="shared" si="9"/>
        <v>N</v>
      </c>
      <c r="BG2" s="2" t="str">
        <f t="shared" si="9"/>
        <v>N</v>
      </c>
      <c r="BH2" s="2" t="str">
        <f t="shared" si="9"/>
        <v>N</v>
      </c>
      <c r="BI2" s="2" t="str">
        <f t="shared" si="9"/>
        <v>N</v>
      </c>
      <c r="BJ2" s="2" t="str">
        <f t="shared" si="9"/>
        <v>N</v>
      </c>
      <c r="BK2" s="2" t="str">
        <f t="shared" si="9"/>
        <v>N</v>
      </c>
      <c r="BL2" s="2" t="str">
        <f t="shared" si="9"/>
        <v>N</v>
      </c>
      <c r="BM2" s="2" t="str">
        <f t="shared" si="9"/>
        <v>N</v>
      </c>
      <c r="BN2" s="2" t="str">
        <f t="shared" si="9"/>
        <v>N</v>
      </c>
      <c r="BO2" s="2" t="str">
        <f t="shared" si="9"/>
        <v>N</v>
      </c>
      <c r="BP2" s="2" t="str">
        <f aca="true" t="shared" si="10" ref="BP2:BP33">IF(ISERROR(FIND(CONCATENATE(BP$1,"."),$Y2))=TRUE,IF(ISERROR(FIND(BP$1,$Y2))=TRUE,"N","Y"),"N")</f>
        <v>N</v>
      </c>
      <c r="BQ2" s="2" t="str">
        <f aca="true" t="shared" si="11" ref="BQ2:BY11">IF(ISERROR(FIND(BQ$1,$Y2))=TRUE,"N","Y")</f>
        <v>N</v>
      </c>
      <c r="BR2" s="2" t="str">
        <f t="shared" si="11"/>
        <v>N</v>
      </c>
      <c r="BS2" s="2" t="str">
        <f t="shared" si="11"/>
        <v>N</v>
      </c>
      <c r="BT2" s="2" t="str">
        <f t="shared" si="11"/>
        <v>N</v>
      </c>
      <c r="BU2" s="2" t="str">
        <f t="shared" si="11"/>
        <v>N</v>
      </c>
      <c r="BV2" s="2" t="str">
        <f t="shared" si="11"/>
        <v>N</v>
      </c>
      <c r="BW2" s="2" t="str">
        <f t="shared" si="11"/>
        <v>N</v>
      </c>
      <c r="BX2" s="2" t="str">
        <f t="shared" si="11"/>
        <v>N</v>
      </c>
      <c r="BY2" s="2" t="str">
        <f t="shared" si="11"/>
        <v>N</v>
      </c>
      <c r="BZ2" s="2" t="str">
        <f aca="true" t="shared" si="12" ref="BZ2:BZ33">IF(ISERROR(FIND(CONCATENATE(BZ$1,"."),$Y2))=TRUE,IF(ISERROR(FIND(BZ$1,$Y2))=TRUE,"N","Y"),"N")</f>
        <v>N</v>
      </c>
      <c r="CA2" s="2" t="str">
        <f aca="true" t="shared" si="13" ref="CA2:CC21">IF(ISERROR(FIND(CA$1,$Y2))=TRUE,"N","Y")</f>
        <v>N</v>
      </c>
      <c r="CB2" s="2" t="str">
        <f t="shared" si="13"/>
        <v>N</v>
      </c>
      <c r="CC2" s="2" t="str">
        <f t="shared" si="13"/>
        <v>N</v>
      </c>
      <c r="CD2" s="2" t="str">
        <f aca="true" t="shared" si="14" ref="CD2:CD33">IF(ISERROR(FIND(CONCATENATE(CD$1,"."),$Y2))=TRUE,IF(ISERROR(FIND(CD$1,$Y2))=TRUE,"N","Y"),"N")</f>
        <v>N</v>
      </c>
      <c r="CE2" s="2" t="str">
        <f aca="true" t="shared" si="15" ref="CE2:CI11">IF(ISERROR(FIND(CE$1,$Y2))=TRUE,"N","Y")</f>
        <v>N</v>
      </c>
      <c r="CF2" s="2" t="str">
        <f t="shared" si="15"/>
        <v>N</v>
      </c>
      <c r="CG2" s="2" t="str">
        <f t="shared" si="15"/>
        <v>N</v>
      </c>
      <c r="CH2" s="2" t="str">
        <f t="shared" si="15"/>
        <v>N</v>
      </c>
      <c r="CI2" s="2" t="str">
        <f t="shared" si="15"/>
        <v>N</v>
      </c>
      <c r="CJ2" s="2" t="str">
        <f aca="true" t="shared" si="16" ref="CJ2:CJ33">IF(ISERROR(FIND(CONCATENATE(CJ$1,"."),$Y2))=TRUE,IF(ISERROR(FIND(CJ$1,$Y2))=TRUE,"N","Y"),"N")</f>
        <v>N</v>
      </c>
      <c r="CK2" s="2" t="str">
        <f aca="true" t="shared" si="17" ref="CK2:CN21">IF(ISERROR(FIND(CK$1,$Y2))=TRUE,"N","Y")</f>
        <v>N</v>
      </c>
      <c r="CL2" s="2" t="str">
        <f t="shared" si="17"/>
        <v>N</v>
      </c>
      <c r="CM2" s="2" t="str">
        <f t="shared" si="17"/>
        <v>N</v>
      </c>
      <c r="CN2" s="2" t="str">
        <f t="shared" si="17"/>
        <v>N</v>
      </c>
      <c r="CO2" s="2" t="str">
        <f aca="true" t="shared" si="18" ref="CO2:CO33">IF(ISERROR(FIND(CONCATENATE(CO$1,"."),$Y2))=TRUE,IF(ISERROR(FIND(CO$1,$Y2))=TRUE,"N","Y"),"N")</f>
        <v>N</v>
      </c>
      <c r="CP2" s="2" t="str">
        <f aca="true" t="shared" si="19" ref="CP2:CT11">IF(ISERROR(FIND(CP$1,$Y2))=TRUE,"N","Y")</f>
        <v>N</v>
      </c>
      <c r="CQ2" s="2" t="str">
        <f t="shared" si="19"/>
        <v>N</v>
      </c>
      <c r="CR2" s="2" t="str">
        <f t="shared" si="19"/>
        <v>N</v>
      </c>
      <c r="CS2" s="2" t="str">
        <f t="shared" si="19"/>
        <v>N</v>
      </c>
      <c r="CT2" s="2" t="str">
        <f t="shared" si="19"/>
        <v>N</v>
      </c>
      <c r="CU2" s="2" t="str">
        <f aca="true" t="shared" si="20" ref="CU2:CU33">IF(ISERROR(FIND(CONCATENATE(CU$1,"."),$Y2))=TRUE,IF(ISERROR(FIND(CU$1,$Y2))=TRUE,"N","Y"),"N")</f>
        <v>N</v>
      </c>
      <c r="CV2" s="2" t="str">
        <f aca="true" t="shared" si="21" ref="CV2:CX21">IF(ISERROR(FIND(CV$1,$Y2))=TRUE,"N","Y")</f>
        <v>N</v>
      </c>
      <c r="CW2" s="2" t="str">
        <f t="shared" si="21"/>
        <v>Y</v>
      </c>
      <c r="CX2" s="2" t="str">
        <f t="shared" si="21"/>
        <v>N</v>
      </c>
      <c r="CY2" s="2" t="str">
        <f aca="true" t="shared" si="22" ref="CY2:CY33">IF(ISERROR(FIND(CONCATENATE(CY$1,"."),$Y2))=TRUE,IF(ISERROR(FIND(CY$1,$Y2))=TRUE,"N","Y"),"N")</f>
        <v>N</v>
      </c>
      <c r="CZ2" s="2" t="str">
        <f aca="true" t="shared" si="23" ref="CZ2:DC21">IF(ISERROR(FIND(CZ$1,$Y2))=TRUE,"N","Y")</f>
        <v>N</v>
      </c>
      <c r="DA2" s="2" t="str">
        <f t="shared" si="23"/>
        <v>N</v>
      </c>
      <c r="DB2" s="2" t="str">
        <f t="shared" si="23"/>
        <v>N</v>
      </c>
      <c r="DC2" s="2" t="str">
        <f t="shared" si="23"/>
        <v>N</v>
      </c>
      <c r="DD2" s="2" t="str">
        <f aca="true" t="shared" si="24" ref="DD2:DD33">IF(ISERROR(FIND(CONCATENATE(DD$1,"."),$Y2))=TRUE,IF(ISERROR(FIND(DD$1,$Y2))=TRUE,"N","Y"),"N")</f>
        <v>N</v>
      </c>
      <c r="DE2" s="2" t="str">
        <f aca="true" t="shared" si="25" ref="DE2:DI11">IF(ISERROR(FIND(DE$1,$Y2))=TRUE,"N","Y")</f>
        <v>N</v>
      </c>
      <c r="DF2" s="2" t="str">
        <f t="shared" si="25"/>
        <v>N</v>
      </c>
      <c r="DG2" s="2" t="str">
        <f t="shared" si="25"/>
        <v>N</v>
      </c>
      <c r="DH2" s="2" t="str">
        <f t="shared" si="25"/>
        <v>N</v>
      </c>
      <c r="DI2" s="2" t="str">
        <f t="shared" si="25"/>
        <v>N</v>
      </c>
      <c r="DJ2" s="2" t="str">
        <f aca="true" t="shared" si="26" ref="DJ2:DK21">IF(ISERROR(FIND(CONCATENATE(DJ$1,"."),$Y2))=TRUE,IF(ISERROR(FIND(DJ$1,$Y2))=TRUE,"N","Y"),"N")</f>
        <v>N</v>
      </c>
      <c r="DK2" s="2" t="str">
        <f t="shared" si="26"/>
        <v>N</v>
      </c>
      <c r="DL2" s="2" t="str">
        <f aca="true" t="shared" si="27" ref="DL2:DL33">IF(ISERROR(FIND(DL$1,$Y2))=TRUE,"N","Y")</f>
        <v>N</v>
      </c>
      <c r="DM2" s="2" t="str">
        <f aca="true" t="shared" si="28" ref="DM2:DM33">IF(ISERROR(FIND(CONCATENATE(DM$1,"."),$Y2))=TRUE,IF(ISERROR(FIND(DM$1,$Y2))=TRUE,"N","Y"),"N")</f>
        <v>N</v>
      </c>
      <c r="DN2" s="2" t="str">
        <f aca="true" t="shared" si="29" ref="DN2:DP21">IF(ISERROR(FIND(DN$1,$Y2))=TRUE,"N","Y")</f>
        <v>N</v>
      </c>
      <c r="DO2" s="2" t="str">
        <f t="shared" si="29"/>
        <v>N</v>
      </c>
      <c r="DP2" s="2" t="str">
        <f t="shared" si="29"/>
        <v>N</v>
      </c>
      <c r="DQ2" s="2" t="str">
        <f aca="true" t="shared" si="30" ref="DQ2:DQ33">IF(ISERROR(FIND(CONCATENATE(DQ$1,"."),$Y2))=TRUE,IF(ISERROR(FIND(DQ$1,$Y2))=TRUE,"N","Y"),"N")</f>
        <v>N</v>
      </c>
      <c r="DR2" s="2" t="str">
        <f aca="true" t="shared" si="31" ref="DR2:DT21">IF(ISERROR(FIND(DR$1,$Y2))=TRUE,"N","Y")</f>
        <v>N</v>
      </c>
      <c r="DS2" s="2" t="str">
        <f t="shared" si="31"/>
        <v>N</v>
      </c>
      <c r="DT2" s="2" t="str">
        <f t="shared" si="31"/>
        <v>N</v>
      </c>
      <c r="DU2" s="2" t="str">
        <f aca="true" t="shared" si="32" ref="DU2:DX21">IF(ISERROR(FIND(CONCATENATE(DU$1,"."),$Y2))=TRUE,IF(ISERROR(FIND(DU$1,$Y2))=TRUE,"N","Y"),"N")</f>
        <v>N</v>
      </c>
      <c r="DV2" s="2" t="str">
        <f t="shared" si="32"/>
        <v>N</v>
      </c>
      <c r="DW2" s="2" t="str">
        <f t="shared" si="32"/>
        <v>N</v>
      </c>
      <c r="DX2" s="2" t="str">
        <f t="shared" si="32"/>
        <v>N</v>
      </c>
      <c r="DY2" s="2" t="str">
        <f aca="true" t="shared" si="33" ref="DY2:EA21">IF(ISERROR(FIND(DY$1,$Y2))=TRUE,"N","Y")</f>
        <v>N</v>
      </c>
      <c r="DZ2" s="2" t="str">
        <f t="shared" si="33"/>
        <v>N</v>
      </c>
      <c r="EA2" s="2" t="str">
        <f t="shared" si="33"/>
        <v>N</v>
      </c>
      <c r="EB2" s="2" t="str">
        <f aca="true" t="shared" si="34" ref="EB2:EB33">IF(ISERROR(FIND(CONCATENATE(EB$1,"."),$Y2))=TRUE,IF(ISERROR(FIND(EB$1,$Y2))=TRUE,"N","Y"),"N")</f>
        <v>N</v>
      </c>
      <c r="EC2" s="2" t="str">
        <f aca="true" t="shared" si="35" ref="EC2:EF21">IF(ISERROR(FIND(EC$1,$Y2))=TRUE,"N","Y")</f>
        <v>N</v>
      </c>
      <c r="ED2" s="2" t="str">
        <f t="shared" si="35"/>
        <v>N</v>
      </c>
      <c r="EE2" s="2" t="str">
        <f t="shared" si="35"/>
        <v>N</v>
      </c>
      <c r="EF2" s="2" t="str">
        <f t="shared" si="35"/>
        <v>N</v>
      </c>
      <c r="EG2" s="2" t="str">
        <f aca="true" t="shared" si="36" ref="EG2:EG33">IF(ISERROR(FIND(CONCATENATE(EG$1,"."),$Y2))=TRUE,IF(ISERROR(FIND(EG$1,$Y2))=TRUE,"N","Y"),"N")</f>
        <v>N</v>
      </c>
      <c r="EH2" s="2" t="str">
        <f aca="true" t="shared" si="37" ref="EH2:EM11">IF(ISERROR(FIND(EH$1,$Y2))=TRUE,"N","Y")</f>
        <v>N</v>
      </c>
      <c r="EI2" s="2" t="str">
        <f t="shared" si="37"/>
        <v>N</v>
      </c>
      <c r="EJ2" s="2" t="str">
        <f t="shared" si="37"/>
        <v>N</v>
      </c>
      <c r="EK2" s="2" t="str">
        <f t="shared" si="37"/>
        <v>N</v>
      </c>
      <c r="EL2" s="2" t="str">
        <f t="shared" si="37"/>
        <v>N</v>
      </c>
      <c r="EM2" s="2" t="str">
        <f t="shared" si="37"/>
        <v>N</v>
      </c>
      <c r="EN2" s="2" t="str">
        <f aca="true" t="shared" si="38" ref="EN2:EN33">IF(ISERROR(FIND(CONCATENATE(EN$1,"."),$Y2))=TRUE,IF(ISERROR(FIND(EN$1,$Y2))=TRUE,"N","Y"),"N")</f>
        <v>N</v>
      </c>
      <c r="EO2" s="2" t="str">
        <f aca="true" t="shared" si="39" ref="EO2:EQ21">IF(ISERROR(FIND(EO$1,$Y2))=TRUE,"N","Y")</f>
        <v>N</v>
      </c>
      <c r="EP2" s="2" t="str">
        <f t="shared" si="39"/>
        <v>N</v>
      </c>
      <c r="EQ2" s="2" t="str">
        <f t="shared" si="39"/>
        <v>N</v>
      </c>
      <c r="ER2" s="2" t="str">
        <f aca="true" t="shared" si="40" ref="ER2:ER33">IF(ISERROR(FIND(CONCATENATE(ER$1,"."),$Y2))=TRUE,IF(ISERROR(FIND(ER$1,$Y2))=TRUE,"N","Y"),"N")</f>
        <v>N</v>
      </c>
      <c r="ES2" s="2" t="str">
        <f aca="true" t="shared" si="41" ref="ES2:EU21">IF(ISERROR(FIND(ES$1,$Y2))=TRUE,"N","Y")</f>
        <v>N</v>
      </c>
      <c r="ET2" s="2" t="str">
        <f t="shared" si="41"/>
        <v>N</v>
      </c>
      <c r="EU2" s="2" t="str">
        <f t="shared" si="41"/>
        <v>N</v>
      </c>
    </row>
    <row r="3" spans="1:151" ht="49.5" customHeight="1">
      <c r="A3" s="4" t="s">
        <v>39</v>
      </c>
      <c r="B3" s="4" t="s">
        <v>550</v>
      </c>
      <c r="C3" s="4" t="s">
        <v>40</v>
      </c>
      <c r="E3" s="4" t="s">
        <v>617</v>
      </c>
      <c r="F3" s="4" t="s">
        <v>617</v>
      </c>
      <c r="G3" s="4" t="s">
        <v>564</v>
      </c>
      <c r="H3" s="4" t="s">
        <v>546</v>
      </c>
      <c r="I3" s="4" t="s">
        <v>564</v>
      </c>
      <c r="P3" s="4" t="s">
        <v>140</v>
      </c>
      <c r="U3" s="4"/>
      <c r="V3" s="77" t="s">
        <v>136</v>
      </c>
      <c r="X3" s="49" t="s">
        <v>546</v>
      </c>
      <c r="Y3" s="5" t="s">
        <v>137</v>
      </c>
      <c r="Z3" s="2" t="str">
        <f t="shared" si="0"/>
        <v>N</v>
      </c>
      <c r="AA3" s="2" t="str">
        <f t="shared" si="1"/>
        <v>N</v>
      </c>
      <c r="AB3" s="2" t="str">
        <f t="shared" si="1"/>
        <v>N</v>
      </c>
      <c r="AC3" s="2" t="str">
        <f t="shared" si="1"/>
        <v>N</v>
      </c>
      <c r="AD3" s="2" t="str">
        <f t="shared" si="1"/>
        <v>N</v>
      </c>
      <c r="AE3" s="2" t="str">
        <f t="shared" si="1"/>
        <v>N</v>
      </c>
      <c r="AF3" s="2" t="str">
        <f t="shared" si="1"/>
        <v>N</v>
      </c>
      <c r="AG3" s="2" t="str">
        <f t="shared" si="1"/>
        <v>N</v>
      </c>
      <c r="AH3" s="2" t="str">
        <f t="shared" si="1"/>
        <v>N</v>
      </c>
      <c r="AI3" s="2" t="str">
        <f t="shared" si="2"/>
        <v>N</v>
      </c>
      <c r="AJ3" s="2" t="str">
        <f t="shared" si="3"/>
        <v>N</v>
      </c>
      <c r="AK3" s="2" t="str">
        <f t="shared" si="3"/>
        <v>N</v>
      </c>
      <c r="AL3" s="2" t="str">
        <f t="shared" si="3"/>
        <v>N</v>
      </c>
      <c r="AM3" s="2" t="str">
        <f t="shared" si="4"/>
        <v>N</v>
      </c>
      <c r="AN3" s="2" t="str">
        <f t="shared" si="5"/>
        <v>N</v>
      </c>
      <c r="AO3" s="2" t="str">
        <f t="shared" si="5"/>
        <v>N</v>
      </c>
      <c r="AP3" s="2" t="str">
        <f t="shared" si="5"/>
        <v>N</v>
      </c>
      <c r="AQ3" s="2" t="str">
        <f t="shared" si="5"/>
        <v>N</v>
      </c>
      <c r="AR3" s="2" t="str">
        <f t="shared" si="5"/>
        <v>N</v>
      </c>
      <c r="AS3" s="2" t="str">
        <f t="shared" si="5"/>
        <v>N</v>
      </c>
      <c r="AT3" s="2" t="str">
        <f t="shared" si="5"/>
        <v>N</v>
      </c>
      <c r="AU3" s="2" t="str">
        <f t="shared" si="6"/>
        <v>N</v>
      </c>
      <c r="AV3" s="2" t="str">
        <f t="shared" si="7"/>
        <v>N</v>
      </c>
      <c r="AW3" s="2" t="str">
        <f t="shared" si="7"/>
        <v>N</v>
      </c>
      <c r="AX3" s="2" t="str">
        <f t="shared" si="7"/>
        <v>N</v>
      </c>
      <c r="AY3" s="2" t="str">
        <f t="shared" si="7"/>
        <v>N</v>
      </c>
      <c r="AZ3" s="2" t="str">
        <f t="shared" si="7"/>
        <v>N</v>
      </c>
      <c r="BA3" s="2" t="str">
        <f t="shared" si="8"/>
        <v>N</v>
      </c>
      <c r="BB3" s="2" t="str">
        <f t="shared" si="9"/>
        <v>N</v>
      </c>
      <c r="BC3" s="2" t="str">
        <f t="shared" si="9"/>
        <v>N</v>
      </c>
      <c r="BD3" s="2" t="str">
        <f t="shared" si="9"/>
        <v>N</v>
      </c>
      <c r="BE3" s="2" t="str">
        <f t="shared" si="9"/>
        <v>N</v>
      </c>
      <c r="BF3" s="2" t="str">
        <f t="shared" si="9"/>
        <v>N</v>
      </c>
      <c r="BG3" s="2" t="str">
        <f t="shared" si="9"/>
        <v>N</v>
      </c>
      <c r="BH3" s="2" t="str">
        <f t="shared" si="9"/>
        <v>N</v>
      </c>
      <c r="BI3" s="2" t="str">
        <f t="shared" si="9"/>
        <v>N</v>
      </c>
      <c r="BJ3" s="2" t="str">
        <f t="shared" si="9"/>
        <v>N</v>
      </c>
      <c r="BK3" s="2" t="str">
        <f t="shared" si="9"/>
        <v>N</v>
      </c>
      <c r="BL3" s="2" t="str">
        <f t="shared" si="9"/>
        <v>N</v>
      </c>
      <c r="BM3" s="2" t="str">
        <f t="shared" si="9"/>
        <v>N</v>
      </c>
      <c r="BN3" s="2" t="str">
        <f t="shared" si="9"/>
        <v>N</v>
      </c>
      <c r="BO3" s="2" t="str">
        <f t="shared" si="9"/>
        <v>N</v>
      </c>
      <c r="BP3" s="2" t="str">
        <f t="shared" si="10"/>
        <v>N</v>
      </c>
      <c r="BQ3" s="2" t="str">
        <f t="shared" si="11"/>
        <v>N</v>
      </c>
      <c r="BR3" s="2" t="str">
        <f t="shared" si="11"/>
        <v>N</v>
      </c>
      <c r="BS3" s="2" t="str">
        <f t="shared" si="11"/>
        <v>N</v>
      </c>
      <c r="BT3" s="2" t="str">
        <f t="shared" si="11"/>
        <v>N</v>
      </c>
      <c r="BU3" s="2" t="str">
        <f t="shared" si="11"/>
        <v>N</v>
      </c>
      <c r="BV3" s="2" t="str">
        <f t="shared" si="11"/>
        <v>N</v>
      </c>
      <c r="BW3" s="2" t="str">
        <f t="shared" si="11"/>
        <v>N</v>
      </c>
      <c r="BX3" s="2" t="str">
        <f t="shared" si="11"/>
        <v>N</v>
      </c>
      <c r="BY3" s="2" t="str">
        <f t="shared" si="11"/>
        <v>N</v>
      </c>
      <c r="BZ3" s="2" t="str">
        <f t="shared" si="12"/>
        <v>N</v>
      </c>
      <c r="CA3" s="2" t="str">
        <f t="shared" si="13"/>
        <v>N</v>
      </c>
      <c r="CB3" s="2" t="str">
        <f t="shared" si="13"/>
        <v>N</v>
      </c>
      <c r="CC3" s="2" t="str">
        <f t="shared" si="13"/>
        <v>N</v>
      </c>
      <c r="CD3" s="2" t="str">
        <f t="shared" si="14"/>
        <v>N</v>
      </c>
      <c r="CE3" s="2" t="str">
        <f t="shared" si="15"/>
        <v>N</v>
      </c>
      <c r="CF3" s="2" t="str">
        <f t="shared" si="15"/>
        <v>N</v>
      </c>
      <c r="CG3" s="2" t="str">
        <f t="shared" si="15"/>
        <v>N</v>
      </c>
      <c r="CH3" s="2" t="str">
        <f t="shared" si="15"/>
        <v>N</v>
      </c>
      <c r="CI3" s="2" t="str">
        <f t="shared" si="15"/>
        <v>N</v>
      </c>
      <c r="CJ3" s="2" t="str">
        <f t="shared" si="16"/>
        <v>N</v>
      </c>
      <c r="CK3" s="2" t="str">
        <f t="shared" si="17"/>
        <v>N</v>
      </c>
      <c r="CL3" s="2" t="str">
        <f t="shared" si="17"/>
        <v>N</v>
      </c>
      <c r="CM3" s="2" t="str">
        <f t="shared" si="17"/>
        <v>N</v>
      </c>
      <c r="CN3" s="2" t="str">
        <f t="shared" si="17"/>
        <v>N</v>
      </c>
      <c r="CO3" s="2" t="str">
        <f t="shared" si="18"/>
        <v>N</v>
      </c>
      <c r="CP3" s="2" t="str">
        <f t="shared" si="19"/>
        <v>Y</v>
      </c>
      <c r="CQ3" s="2" t="str">
        <f t="shared" si="19"/>
        <v>N</v>
      </c>
      <c r="CR3" s="2" t="str">
        <f t="shared" si="19"/>
        <v>N</v>
      </c>
      <c r="CS3" s="2" t="str">
        <f t="shared" si="19"/>
        <v>N</v>
      </c>
      <c r="CT3" s="2" t="str">
        <f t="shared" si="19"/>
        <v>N</v>
      </c>
      <c r="CU3" s="2" t="str">
        <f t="shared" si="20"/>
        <v>N</v>
      </c>
      <c r="CV3" s="2" t="str">
        <f t="shared" si="21"/>
        <v>N</v>
      </c>
      <c r="CW3" s="2" t="str">
        <f t="shared" si="21"/>
        <v>Y</v>
      </c>
      <c r="CX3" s="2" t="str">
        <f t="shared" si="21"/>
        <v>Y</v>
      </c>
      <c r="CY3" s="2" t="str">
        <f t="shared" si="22"/>
        <v>N</v>
      </c>
      <c r="CZ3" s="2" t="str">
        <f t="shared" si="23"/>
        <v>N</v>
      </c>
      <c r="DA3" s="2" t="str">
        <f t="shared" si="23"/>
        <v>N</v>
      </c>
      <c r="DB3" s="2" t="str">
        <f t="shared" si="23"/>
        <v>N</v>
      </c>
      <c r="DC3" s="2" t="str">
        <f t="shared" si="23"/>
        <v>N</v>
      </c>
      <c r="DD3" s="2" t="str">
        <f t="shared" si="24"/>
        <v>N</v>
      </c>
      <c r="DE3" s="2" t="str">
        <f t="shared" si="25"/>
        <v>N</v>
      </c>
      <c r="DF3" s="2" t="str">
        <f t="shared" si="25"/>
        <v>N</v>
      </c>
      <c r="DG3" s="2" t="str">
        <f t="shared" si="25"/>
        <v>N</v>
      </c>
      <c r="DH3" s="2" t="str">
        <f t="shared" si="25"/>
        <v>N</v>
      </c>
      <c r="DI3" s="2" t="str">
        <f t="shared" si="25"/>
        <v>N</v>
      </c>
      <c r="DJ3" s="2" t="str">
        <f t="shared" si="26"/>
        <v>N</v>
      </c>
      <c r="DK3" s="2" t="str">
        <f t="shared" si="26"/>
        <v>N</v>
      </c>
      <c r="DL3" s="2" t="str">
        <f t="shared" si="27"/>
        <v>N</v>
      </c>
      <c r="DM3" s="2" t="str">
        <f t="shared" si="28"/>
        <v>N</v>
      </c>
      <c r="DN3" s="2" t="str">
        <f t="shared" si="29"/>
        <v>N</v>
      </c>
      <c r="DO3" s="2" t="str">
        <f t="shared" si="29"/>
        <v>N</v>
      </c>
      <c r="DP3" s="2" t="str">
        <f t="shared" si="29"/>
        <v>N</v>
      </c>
      <c r="DQ3" s="2" t="str">
        <f t="shared" si="30"/>
        <v>N</v>
      </c>
      <c r="DR3" s="2" t="str">
        <f t="shared" si="31"/>
        <v>N</v>
      </c>
      <c r="DS3" s="2" t="str">
        <f t="shared" si="31"/>
        <v>N</v>
      </c>
      <c r="DT3" s="2" t="str">
        <f t="shared" si="31"/>
        <v>N</v>
      </c>
      <c r="DU3" s="2" t="str">
        <f t="shared" si="32"/>
        <v>N</v>
      </c>
      <c r="DV3" s="2" t="str">
        <f t="shared" si="32"/>
        <v>N</v>
      </c>
      <c r="DW3" s="2" t="str">
        <f t="shared" si="32"/>
        <v>N</v>
      </c>
      <c r="DX3" s="2" t="str">
        <f t="shared" si="32"/>
        <v>N</v>
      </c>
      <c r="DY3" s="2" t="str">
        <f t="shared" si="33"/>
        <v>N</v>
      </c>
      <c r="DZ3" s="2" t="str">
        <f t="shared" si="33"/>
        <v>N</v>
      </c>
      <c r="EA3" s="2" t="str">
        <f t="shared" si="33"/>
        <v>N</v>
      </c>
      <c r="EB3" s="2" t="str">
        <f t="shared" si="34"/>
        <v>N</v>
      </c>
      <c r="EC3" s="2" t="str">
        <f t="shared" si="35"/>
        <v>N</v>
      </c>
      <c r="ED3" s="2" t="str">
        <f t="shared" si="35"/>
        <v>N</v>
      </c>
      <c r="EE3" s="2" t="str">
        <f t="shared" si="35"/>
        <v>N</v>
      </c>
      <c r="EF3" s="2" t="str">
        <f t="shared" si="35"/>
        <v>N</v>
      </c>
      <c r="EG3" s="2" t="str">
        <f t="shared" si="36"/>
        <v>N</v>
      </c>
      <c r="EH3" s="2" t="str">
        <f t="shared" si="37"/>
        <v>N</v>
      </c>
      <c r="EI3" s="2" t="str">
        <f t="shared" si="37"/>
        <v>N</v>
      </c>
      <c r="EJ3" s="2" t="str">
        <f t="shared" si="37"/>
        <v>N</v>
      </c>
      <c r="EK3" s="2" t="str">
        <f t="shared" si="37"/>
        <v>N</v>
      </c>
      <c r="EL3" s="2" t="str">
        <f t="shared" si="37"/>
        <v>N</v>
      </c>
      <c r="EM3" s="2" t="str">
        <f t="shared" si="37"/>
        <v>N</v>
      </c>
      <c r="EN3" s="2" t="str">
        <f t="shared" si="38"/>
        <v>N</v>
      </c>
      <c r="EO3" s="2" t="str">
        <f t="shared" si="39"/>
        <v>N</v>
      </c>
      <c r="EP3" s="2" t="str">
        <f t="shared" si="39"/>
        <v>N</v>
      </c>
      <c r="EQ3" s="2" t="str">
        <f t="shared" si="39"/>
        <v>N</v>
      </c>
      <c r="ER3" s="2" t="str">
        <f t="shared" si="40"/>
        <v>N</v>
      </c>
      <c r="ES3" s="2" t="str">
        <f t="shared" si="41"/>
        <v>N</v>
      </c>
      <c r="ET3" s="2" t="str">
        <f t="shared" si="41"/>
        <v>N</v>
      </c>
      <c r="EU3" s="2" t="str">
        <f t="shared" si="41"/>
        <v>N</v>
      </c>
    </row>
    <row r="4" spans="1:151" ht="49.5" customHeight="1">
      <c r="A4" s="4" t="s">
        <v>41</v>
      </c>
      <c r="B4" s="4" t="s">
        <v>550</v>
      </c>
      <c r="C4" s="4" t="s">
        <v>42</v>
      </c>
      <c r="E4" s="4" t="s">
        <v>617</v>
      </c>
      <c r="F4" s="4" t="s">
        <v>617</v>
      </c>
      <c r="G4" s="4" t="s">
        <v>564</v>
      </c>
      <c r="H4" s="4" t="s">
        <v>546</v>
      </c>
      <c r="I4" s="4" t="s">
        <v>564</v>
      </c>
      <c r="P4" s="4" t="s">
        <v>140</v>
      </c>
      <c r="U4" s="4"/>
      <c r="V4" s="77" t="s">
        <v>136</v>
      </c>
      <c r="X4" s="49" t="s">
        <v>546</v>
      </c>
      <c r="Y4" s="5" t="s">
        <v>138</v>
      </c>
      <c r="Z4" s="2" t="str">
        <f t="shared" si="0"/>
        <v>N</v>
      </c>
      <c r="AA4" s="2" t="str">
        <f t="shared" si="1"/>
        <v>N</v>
      </c>
      <c r="AB4" s="2" t="str">
        <f t="shared" si="1"/>
        <v>N</v>
      </c>
      <c r="AC4" s="2" t="str">
        <f t="shared" si="1"/>
        <v>N</v>
      </c>
      <c r="AD4" s="2" t="str">
        <f t="shared" si="1"/>
        <v>N</v>
      </c>
      <c r="AE4" s="2" t="str">
        <f t="shared" si="1"/>
        <v>N</v>
      </c>
      <c r="AF4" s="2" t="str">
        <f t="shared" si="1"/>
        <v>N</v>
      </c>
      <c r="AG4" s="2" t="str">
        <f t="shared" si="1"/>
        <v>N</v>
      </c>
      <c r="AH4" s="2" t="str">
        <f t="shared" si="1"/>
        <v>N</v>
      </c>
      <c r="AI4" s="2" t="str">
        <f t="shared" si="2"/>
        <v>N</v>
      </c>
      <c r="AJ4" s="2" t="str">
        <f t="shared" si="3"/>
        <v>N</v>
      </c>
      <c r="AK4" s="2" t="str">
        <f t="shared" si="3"/>
        <v>N</v>
      </c>
      <c r="AL4" s="2" t="str">
        <f t="shared" si="3"/>
        <v>N</v>
      </c>
      <c r="AM4" s="2" t="str">
        <f t="shared" si="4"/>
        <v>N</v>
      </c>
      <c r="AN4" s="2" t="str">
        <f t="shared" si="5"/>
        <v>N</v>
      </c>
      <c r="AO4" s="2" t="str">
        <f t="shared" si="5"/>
        <v>N</v>
      </c>
      <c r="AP4" s="2" t="str">
        <f t="shared" si="5"/>
        <v>N</v>
      </c>
      <c r="AQ4" s="2" t="str">
        <f t="shared" si="5"/>
        <v>N</v>
      </c>
      <c r="AR4" s="2" t="str">
        <f t="shared" si="5"/>
        <v>N</v>
      </c>
      <c r="AS4" s="2" t="str">
        <f t="shared" si="5"/>
        <v>N</v>
      </c>
      <c r="AT4" s="2" t="str">
        <f t="shared" si="5"/>
        <v>N</v>
      </c>
      <c r="AU4" s="2" t="str">
        <f t="shared" si="6"/>
        <v>N</v>
      </c>
      <c r="AV4" s="2" t="str">
        <f t="shared" si="7"/>
        <v>N</v>
      </c>
      <c r="AW4" s="2" t="str">
        <f t="shared" si="7"/>
        <v>N</v>
      </c>
      <c r="AX4" s="2" t="str">
        <f t="shared" si="7"/>
        <v>N</v>
      </c>
      <c r="AY4" s="2" t="str">
        <f t="shared" si="7"/>
        <v>N</v>
      </c>
      <c r="AZ4" s="2" t="str">
        <f t="shared" si="7"/>
        <v>N</v>
      </c>
      <c r="BA4" s="2" t="str">
        <f t="shared" si="8"/>
        <v>N</v>
      </c>
      <c r="BB4" s="2" t="str">
        <f t="shared" si="9"/>
        <v>N</v>
      </c>
      <c r="BC4" s="2" t="str">
        <f t="shared" si="9"/>
        <v>N</v>
      </c>
      <c r="BD4" s="2" t="str">
        <f t="shared" si="9"/>
        <v>N</v>
      </c>
      <c r="BE4" s="2" t="str">
        <f t="shared" si="9"/>
        <v>N</v>
      </c>
      <c r="BF4" s="2" t="str">
        <f t="shared" si="9"/>
        <v>N</v>
      </c>
      <c r="BG4" s="2" t="str">
        <f t="shared" si="9"/>
        <v>N</v>
      </c>
      <c r="BH4" s="2" t="str">
        <f t="shared" si="9"/>
        <v>N</v>
      </c>
      <c r="BI4" s="2" t="str">
        <f t="shared" si="9"/>
        <v>N</v>
      </c>
      <c r="BJ4" s="2" t="str">
        <f t="shared" si="9"/>
        <v>N</v>
      </c>
      <c r="BK4" s="2" t="str">
        <f t="shared" si="9"/>
        <v>N</v>
      </c>
      <c r="BL4" s="2" t="str">
        <f t="shared" si="9"/>
        <v>N</v>
      </c>
      <c r="BM4" s="2" t="str">
        <f t="shared" si="9"/>
        <v>N</v>
      </c>
      <c r="BN4" s="2" t="str">
        <f t="shared" si="9"/>
        <v>N</v>
      </c>
      <c r="BO4" s="2" t="str">
        <f t="shared" si="9"/>
        <v>N</v>
      </c>
      <c r="BP4" s="2" t="str">
        <f t="shared" si="10"/>
        <v>N</v>
      </c>
      <c r="BQ4" s="2" t="str">
        <f t="shared" si="11"/>
        <v>N</v>
      </c>
      <c r="BR4" s="2" t="str">
        <f t="shared" si="11"/>
        <v>N</v>
      </c>
      <c r="BS4" s="2" t="str">
        <f t="shared" si="11"/>
        <v>N</v>
      </c>
      <c r="BT4" s="2" t="str">
        <f t="shared" si="11"/>
        <v>N</v>
      </c>
      <c r="BU4" s="2" t="str">
        <f t="shared" si="11"/>
        <v>N</v>
      </c>
      <c r="BV4" s="2" t="str">
        <f t="shared" si="11"/>
        <v>N</v>
      </c>
      <c r="BW4" s="2" t="str">
        <f t="shared" si="11"/>
        <v>N</v>
      </c>
      <c r="BX4" s="2" t="str">
        <f t="shared" si="11"/>
        <v>N</v>
      </c>
      <c r="BY4" s="2" t="str">
        <f t="shared" si="11"/>
        <v>N</v>
      </c>
      <c r="BZ4" s="2" t="str">
        <f t="shared" si="12"/>
        <v>N</v>
      </c>
      <c r="CA4" s="2" t="str">
        <f t="shared" si="13"/>
        <v>N</v>
      </c>
      <c r="CB4" s="2" t="str">
        <f t="shared" si="13"/>
        <v>N</v>
      </c>
      <c r="CC4" s="2" t="str">
        <f t="shared" si="13"/>
        <v>N</v>
      </c>
      <c r="CD4" s="2" t="str">
        <f t="shared" si="14"/>
        <v>N</v>
      </c>
      <c r="CE4" s="2" t="str">
        <f t="shared" si="15"/>
        <v>N</v>
      </c>
      <c r="CF4" s="2" t="str">
        <f t="shared" si="15"/>
        <v>N</v>
      </c>
      <c r="CG4" s="2" t="str">
        <f t="shared" si="15"/>
        <v>N</v>
      </c>
      <c r="CH4" s="2" t="str">
        <f t="shared" si="15"/>
        <v>N</v>
      </c>
      <c r="CI4" s="2" t="str">
        <f t="shared" si="15"/>
        <v>N</v>
      </c>
      <c r="CJ4" s="2" t="str">
        <f t="shared" si="16"/>
        <v>N</v>
      </c>
      <c r="CK4" s="2" t="str">
        <f t="shared" si="17"/>
        <v>N</v>
      </c>
      <c r="CL4" s="2" t="str">
        <f t="shared" si="17"/>
        <v>N</v>
      </c>
      <c r="CM4" s="2" t="str">
        <f t="shared" si="17"/>
        <v>N</v>
      </c>
      <c r="CN4" s="2" t="str">
        <f t="shared" si="17"/>
        <v>N</v>
      </c>
      <c r="CO4" s="2" t="str">
        <f t="shared" si="18"/>
        <v>N</v>
      </c>
      <c r="CP4" s="2" t="str">
        <f t="shared" si="19"/>
        <v>N</v>
      </c>
      <c r="CQ4" s="2" t="str">
        <f t="shared" si="19"/>
        <v>N</v>
      </c>
      <c r="CR4" s="2" t="str">
        <f t="shared" si="19"/>
        <v>N</v>
      </c>
      <c r="CS4" s="2" t="str">
        <f t="shared" si="19"/>
        <v>N</v>
      </c>
      <c r="CT4" s="2" t="str">
        <f t="shared" si="19"/>
        <v>N</v>
      </c>
      <c r="CU4" s="2" t="str">
        <f t="shared" si="20"/>
        <v>N</v>
      </c>
      <c r="CV4" s="2" t="str">
        <f t="shared" si="21"/>
        <v>N</v>
      </c>
      <c r="CW4" s="2" t="str">
        <f t="shared" si="21"/>
        <v>Y</v>
      </c>
      <c r="CX4" s="2" t="str">
        <f t="shared" si="21"/>
        <v>Y</v>
      </c>
      <c r="CY4" s="2" t="str">
        <f t="shared" si="22"/>
        <v>N</v>
      </c>
      <c r="CZ4" s="2" t="str">
        <f t="shared" si="23"/>
        <v>N</v>
      </c>
      <c r="DA4" s="2" t="str">
        <f t="shared" si="23"/>
        <v>N</v>
      </c>
      <c r="DB4" s="2" t="str">
        <f t="shared" si="23"/>
        <v>N</v>
      </c>
      <c r="DC4" s="2" t="str">
        <f t="shared" si="23"/>
        <v>N</v>
      </c>
      <c r="DD4" s="2" t="str">
        <f t="shared" si="24"/>
        <v>N</v>
      </c>
      <c r="DE4" s="2" t="str">
        <f t="shared" si="25"/>
        <v>N</v>
      </c>
      <c r="DF4" s="2" t="str">
        <f t="shared" si="25"/>
        <v>N</v>
      </c>
      <c r="DG4" s="2" t="str">
        <f t="shared" si="25"/>
        <v>N</v>
      </c>
      <c r="DH4" s="2" t="str">
        <f t="shared" si="25"/>
        <v>N</v>
      </c>
      <c r="DI4" s="2" t="str">
        <f t="shared" si="25"/>
        <v>N</v>
      </c>
      <c r="DJ4" s="2" t="str">
        <f t="shared" si="26"/>
        <v>N</v>
      </c>
      <c r="DK4" s="2" t="str">
        <f t="shared" si="26"/>
        <v>N</v>
      </c>
      <c r="DL4" s="2" t="str">
        <f t="shared" si="27"/>
        <v>N</v>
      </c>
      <c r="DM4" s="2" t="str">
        <f t="shared" si="28"/>
        <v>N</v>
      </c>
      <c r="DN4" s="2" t="str">
        <f t="shared" si="29"/>
        <v>N</v>
      </c>
      <c r="DO4" s="2" t="str">
        <f t="shared" si="29"/>
        <v>N</v>
      </c>
      <c r="DP4" s="2" t="str">
        <f t="shared" si="29"/>
        <v>N</v>
      </c>
      <c r="DQ4" s="2" t="str">
        <f t="shared" si="30"/>
        <v>N</v>
      </c>
      <c r="DR4" s="2" t="str">
        <f t="shared" si="31"/>
        <v>N</v>
      </c>
      <c r="DS4" s="2" t="str">
        <f t="shared" si="31"/>
        <v>N</v>
      </c>
      <c r="DT4" s="2" t="str">
        <f t="shared" si="31"/>
        <v>N</v>
      </c>
      <c r="DU4" s="2" t="str">
        <f t="shared" si="32"/>
        <v>N</v>
      </c>
      <c r="DV4" s="2" t="str">
        <f t="shared" si="32"/>
        <v>N</v>
      </c>
      <c r="DW4" s="2" t="str">
        <f t="shared" si="32"/>
        <v>N</v>
      </c>
      <c r="DX4" s="2" t="str">
        <f t="shared" si="32"/>
        <v>N</v>
      </c>
      <c r="DY4" s="2" t="str">
        <f t="shared" si="33"/>
        <v>N</v>
      </c>
      <c r="DZ4" s="2" t="str">
        <f t="shared" si="33"/>
        <v>N</v>
      </c>
      <c r="EA4" s="2" t="str">
        <f t="shared" si="33"/>
        <v>N</v>
      </c>
      <c r="EB4" s="2" t="str">
        <f t="shared" si="34"/>
        <v>N</v>
      </c>
      <c r="EC4" s="2" t="str">
        <f t="shared" si="35"/>
        <v>N</v>
      </c>
      <c r="ED4" s="2" t="str">
        <f t="shared" si="35"/>
        <v>N</v>
      </c>
      <c r="EE4" s="2" t="str">
        <f t="shared" si="35"/>
        <v>N</v>
      </c>
      <c r="EF4" s="2" t="str">
        <f t="shared" si="35"/>
        <v>N</v>
      </c>
      <c r="EG4" s="2" t="str">
        <f t="shared" si="36"/>
        <v>N</v>
      </c>
      <c r="EH4" s="2" t="str">
        <f t="shared" si="37"/>
        <v>N</v>
      </c>
      <c r="EI4" s="2" t="str">
        <f t="shared" si="37"/>
        <v>N</v>
      </c>
      <c r="EJ4" s="2" t="str">
        <f t="shared" si="37"/>
        <v>N</v>
      </c>
      <c r="EK4" s="2" t="str">
        <f t="shared" si="37"/>
        <v>N</v>
      </c>
      <c r="EL4" s="2" t="str">
        <f t="shared" si="37"/>
        <v>N</v>
      </c>
      <c r="EM4" s="2" t="str">
        <f t="shared" si="37"/>
        <v>N</v>
      </c>
      <c r="EN4" s="2" t="str">
        <f t="shared" si="38"/>
        <v>N</v>
      </c>
      <c r="EO4" s="2" t="str">
        <f t="shared" si="39"/>
        <v>N</v>
      </c>
      <c r="EP4" s="2" t="str">
        <f t="shared" si="39"/>
        <v>N</v>
      </c>
      <c r="EQ4" s="2" t="str">
        <f t="shared" si="39"/>
        <v>N</v>
      </c>
      <c r="ER4" s="2" t="str">
        <f t="shared" si="40"/>
        <v>N</v>
      </c>
      <c r="ES4" s="2" t="str">
        <f t="shared" si="41"/>
        <v>N</v>
      </c>
      <c r="ET4" s="2" t="str">
        <f t="shared" si="41"/>
        <v>N</v>
      </c>
      <c r="EU4" s="2" t="str">
        <f t="shared" si="41"/>
        <v>N</v>
      </c>
    </row>
    <row r="5" spans="1:151" ht="49.5" customHeight="1">
      <c r="A5" s="4" t="s">
        <v>43</v>
      </c>
      <c r="B5" s="4" t="s">
        <v>550</v>
      </c>
      <c r="C5" s="4" t="s">
        <v>44</v>
      </c>
      <c r="E5" s="4" t="s">
        <v>617</v>
      </c>
      <c r="F5" s="4" t="s">
        <v>617</v>
      </c>
      <c r="G5" s="4" t="s">
        <v>564</v>
      </c>
      <c r="H5" s="4" t="s">
        <v>546</v>
      </c>
      <c r="I5" s="4" t="s">
        <v>564</v>
      </c>
      <c r="P5" s="4" t="s">
        <v>140</v>
      </c>
      <c r="U5" s="4"/>
      <c r="V5" s="77" t="s">
        <v>136</v>
      </c>
      <c r="X5" s="49" t="s">
        <v>546</v>
      </c>
      <c r="Y5" s="5">
        <v>60.2</v>
      </c>
      <c r="Z5" s="2" t="str">
        <f t="shared" si="0"/>
        <v>N</v>
      </c>
      <c r="AA5" s="2" t="str">
        <f t="shared" si="1"/>
        <v>N</v>
      </c>
      <c r="AB5" s="2" t="str">
        <f t="shared" si="1"/>
        <v>N</v>
      </c>
      <c r="AC5" s="2" t="str">
        <f t="shared" si="1"/>
        <v>N</v>
      </c>
      <c r="AD5" s="2" t="str">
        <f t="shared" si="1"/>
        <v>N</v>
      </c>
      <c r="AE5" s="2" t="str">
        <f t="shared" si="1"/>
        <v>N</v>
      </c>
      <c r="AF5" s="2" t="str">
        <f t="shared" si="1"/>
        <v>N</v>
      </c>
      <c r="AG5" s="2" t="str">
        <f t="shared" si="1"/>
        <v>N</v>
      </c>
      <c r="AH5" s="2" t="str">
        <f t="shared" si="1"/>
        <v>N</v>
      </c>
      <c r="AI5" s="2" t="str">
        <f t="shared" si="2"/>
        <v>N</v>
      </c>
      <c r="AJ5" s="2" t="str">
        <f t="shared" si="3"/>
        <v>N</v>
      </c>
      <c r="AK5" s="2" t="str">
        <f t="shared" si="3"/>
        <v>N</v>
      </c>
      <c r="AL5" s="2" t="str">
        <f t="shared" si="3"/>
        <v>N</v>
      </c>
      <c r="AM5" s="2" t="str">
        <f t="shared" si="4"/>
        <v>N</v>
      </c>
      <c r="AN5" s="2" t="str">
        <f t="shared" si="5"/>
        <v>N</v>
      </c>
      <c r="AO5" s="2" t="str">
        <f t="shared" si="5"/>
        <v>N</v>
      </c>
      <c r="AP5" s="2" t="str">
        <f t="shared" si="5"/>
        <v>N</v>
      </c>
      <c r="AQ5" s="2" t="str">
        <f t="shared" si="5"/>
        <v>N</v>
      </c>
      <c r="AR5" s="2" t="str">
        <f t="shared" si="5"/>
        <v>N</v>
      </c>
      <c r="AS5" s="2" t="str">
        <f t="shared" si="5"/>
        <v>N</v>
      </c>
      <c r="AT5" s="2" t="str">
        <f t="shared" si="5"/>
        <v>N</v>
      </c>
      <c r="AU5" s="2" t="str">
        <f t="shared" si="6"/>
        <v>N</v>
      </c>
      <c r="AV5" s="2" t="str">
        <f t="shared" si="7"/>
        <v>N</v>
      </c>
      <c r="AW5" s="2" t="str">
        <f t="shared" si="7"/>
        <v>N</v>
      </c>
      <c r="AX5" s="2" t="str">
        <f t="shared" si="7"/>
        <v>N</v>
      </c>
      <c r="AY5" s="2" t="str">
        <f t="shared" si="7"/>
        <v>N</v>
      </c>
      <c r="AZ5" s="2" t="str">
        <f t="shared" si="7"/>
        <v>N</v>
      </c>
      <c r="BA5" s="2" t="str">
        <f t="shared" si="8"/>
        <v>N</v>
      </c>
      <c r="BB5" s="2" t="str">
        <f t="shared" si="9"/>
        <v>N</v>
      </c>
      <c r="BC5" s="2" t="str">
        <f t="shared" si="9"/>
        <v>N</v>
      </c>
      <c r="BD5" s="2" t="str">
        <f t="shared" si="9"/>
        <v>N</v>
      </c>
      <c r="BE5" s="2" t="str">
        <f t="shared" si="9"/>
        <v>N</v>
      </c>
      <c r="BF5" s="2" t="str">
        <f t="shared" si="9"/>
        <v>N</v>
      </c>
      <c r="BG5" s="2" t="str">
        <f t="shared" si="9"/>
        <v>N</v>
      </c>
      <c r="BH5" s="2" t="str">
        <f t="shared" si="9"/>
        <v>N</v>
      </c>
      <c r="BI5" s="2" t="str">
        <f t="shared" si="9"/>
        <v>N</v>
      </c>
      <c r="BJ5" s="2" t="str">
        <f t="shared" si="9"/>
        <v>N</v>
      </c>
      <c r="BK5" s="2" t="str">
        <f t="shared" si="9"/>
        <v>N</v>
      </c>
      <c r="BL5" s="2" t="str">
        <f t="shared" si="9"/>
        <v>N</v>
      </c>
      <c r="BM5" s="2" t="str">
        <f t="shared" si="9"/>
        <v>N</v>
      </c>
      <c r="BN5" s="2" t="str">
        <f t="shared" si="9"/>
        <v>N</v>
      </c>
      <c r="BO5" s="2" t="str">
        <f t="shared" si="9"/>
        <v>N</v>
      </c>
      <c r="BP5" s="2" t="str">
        <f t="shared" si="10"/>
        <v>N</v>
      </c>
      <c r="BQ5" s="2" t="str">
        <f t="shared" si="11"/>
        <v>N</v>
      </c>
      <c r="BR5" s="2" t="str">
        <f t="shared" si="11"/>
        <v>N</v>
      </c>
      <c r="BS5" s="2" t="str">
        <f t="shared" si="11"/>
        <v>N</v>
      </c>
      <c r="BT5" s="2" t="str">
        <f t="shared" si="11"/>
        <v>N</v>
      </c>
      <c r="BU5" s="2" t="str">
        <f t="shared" si="11"/>
        <v>N</v>
      </c>
      <c r="BV5" s="2" t="str">
        <f t="shared" si="11"/>
        <v>N</v>
      </c>
      <c r="BW5" s="2" t="str">
        <f t="shared" si="11"/>
        <v>N</v>
      </c>
      <c r="BX5" s="2" t="str">
        <f t="shared" si="11"/>
        <v>N</v>
      </c>
      <c r="BY5" s="2" t="str">
        <f t="shared" si="11"/>
        <v>N</v>
      </c>
      <c r="BZ5" s="2" t="str">
        <f t="shared" si="12"/>
        <v>N</v>
      </c>
      <c r="CA5" s="2" t="str">
        <f t="shared" si="13"/>
        <v>N</v>
      </c>
      <c r="CB5" s="2" t="str">
        <f t="shared" si="13"/>
        <v>N</v>
      </c>
      <c r="CC5" s="2" t="str">
        <f t="shared" si="13"/>
        <v>N</v>
      </c>
      <c r="CD5" s="2" t="str">
        <f t="shared" si="14"/>
        <v>N</v>
      </c>
      <c r="CE5" s="2" t="str">
        <f t="shared" si="15"/>
        <v>N</v>
      </c>
      <c r="CF5" s="2" t="str">
        <f t="shared" si="15"/>
        <v>N</v>
      </c>
      <c r="CG5" s="2" t="str">
        <f t="shared" si="15"/>
        <v>N</v>
      </c>
      <c r="CH5" s="2" t="str">
        <f t="shared" si="15"/>
        <v>N</v>
      </c>
      <c r="CI5" s="2" t="str">
        <f t="shared" si="15"/>
        <v>N</v>
      </c>
      <c r="CJ5" s="2" t="str">
        <f t="shared" si="16"/>
        <v>N</v>
      </c>
      <c r="CK5" s="2" t="str">
        <f t="shared" si="17"/>
        <v>N</v>
      </c>
      <c r="CL5" s="2" t="str">
        <f t="shared" si="17"/>
        <v>N</v>
      </c>
      <c r="CM5" s="2" t="str">
        <f t="shared" si="17"/>
        <v>N</v>
      </c>
      <c r="CN5" s="2" t="str">
        <f t="shared" si="17"/>
        <v>N</v>
      </c>
      <c r="CO5" s="2" t="str">
        <f t="shared" si="18"/>
        <v>N</v>
      </c>
      <c r="CP5" s="2" t="str">
        <f t="shared" si="19"/>
        <v>N</v>
      </c>
      <c r="CQ5" s="2" t="str">
        <f t="shared" si="19"/>
        <v>N</v>
      </c>
      <c r="CR5" s="2" t="str">
        <f t="shared" si="19"/>
        <v>N</v>
      </c>
      <c r="CS5" s="2" t="str">
        <f t="shared" si="19"/>
        <v>N</v>
      </c>
      <c r="CT5" s="2" t="str">
        <f t="shared" si="19"/>
        <v>N</v>
      </c>
      <c r="CU5" s="2" t="str">
        <f t="shared" si="20"/>
        <v>N</v>
      </c>
      <c r="CV5" s="2" t="str">
        <f t="shared" si="21"/>
        <v>N</v>
      </c>
      <c r="CW5" s="2" t="str">
        <f t="shared" si="21"/>
        <v>Y</v>
      </c>
      <c r="CX5" s="2" t="str">
        <f t="shared" si="21"/>
        <v>N</v>
      </c>
      <c r="CY5" s="2" t="str">
        <f t="shared" si="22"/>
        <v>N</v>
      </c>
      <c r="CZ5" s="2" t="str">
        <f t="shared" si="23"/>
        <v>N</v>
      </c>
      <c r="DA5" s="2" t="str">
        <f t="shared" si="23"/>
        <v>N</v>
      </c>
      <c r="DB5" s="2" t="str">
        <f t="shared" si="23"/>
        <v>N</v>
      </c>
      <c r="DC5" s="2" t="str">
        <f t="shared" si="23"/>
        <v>N</v>
      </c>
      <c r="DD5" s="2" t="str">
        <f t="shared" si="24"/>
        <v>N</v>
      </c>
      <c r="DE5" s="2" t="str">
        <f t="shared" si="25"/>
        <v>N</v>
      </c>
      <c r="DF5" s="2" t="str">
        <f t="shared" si="25"/>
        <v>N</v>
      </c>
      <c r="DG5" s="2" t="str">
        <f t="shared" si="25"/>
        <v>N</v>
      </c>
      <c r="DH5" s="2" t="str">
        <f t="shared" si="25"/>
        <v>N</v>
      </c>
      <c r="DI5" s="2" t="str">
        <f t="shared" si="25"/>
        <v>N</v>
      </c>
      <c r="DJ5" s="2" t="str">
        <f t="shared" si="26"/>
        <v>N</v>
      </c>
      <c r="DK5" s="2" t="str">
        <f t="shared" si="26"/>
        <v>N</v>
      </c>
      <c r="DL5" s="2" t="str">
        <f t="shared" si="27"/>
        <v>N</v>
      </c>
      <c r="DM5" s="2" t="str">
        <f t="shared" si="28"/>
        <v>N</v>
      </c>
      <c r="DN5" s="2" t="str">
        <f t="shared" si="29"/>
        <v>N</v>
      </c>
      <c r="DO5" s="2" t="str">
        <f t="shared" si="29"/>
        <v>N</v>
      </c>
      <c r="DP5" s="2" t="str">
        <f t="shared" si="29"/>
        <v>N</v>
      </c>
      <c r="DQ5" s="2" t="str">
        <f t="shared" si="30"/>
        <v>N</v>
      </c>
      <c r="DR5" s="2" t="str">
        <f t="shared" si="31"/>
        <v>N</v>
      </c>
      <c r="DS5" s="2" t="str">
        <f t="shared" si="31"/>
        <v>N</v>
      </c>
      <c r="DT5" s="2" t="str">
        <f t="shared" si="31"/>
        <v>N</v>
      </c>
      <c r="DU5" s="2" t="str">
        <f t="shared" si="32"/>
        <v>N</v>
      </c>
      <c r="DV5" s="2" t="str">
        <f t="shared" si="32"/>
        <v>N</v>
      </c>
      <c r="DW5" s="2" t="str">
        <f t="shared" si="32"/>
        <v>N</v>
      </c>
      <c r="DX5" s="2" t="str">
        <f t="shared" si="32"/>
        <v>N</v>
      </c>
      <c r="DY5" s="2" t="str">
        <f t="shared" si="33"/>
        <v>N</v>
      </c>
      <c r="DZ5" s="2" t="str">
        <f t="shared" si="33"/>
        <v>N</v>
      </c>
      <c r="EA5" s="2" t="str">
        <f t="shared" si="33"/>
        <v>N</v>
      </c>
      <c r="EB5" s="2" t="str">
        <f t="shared" si="34"/>
        <v>N</v>
      </c>
      <c r="EC5" s="2" t="str">
        <f t="shared" si="35"/>
        <v>N</v>
      </c>
      <c r="ED5" s="2" t="str">
        <f t="shared" si="35"/>
        <v>N</v>
      </c>
      <c r="EE5" s="2" t="str">
        <f t="shared" si="35"/>
        <v>N</v>
      </c>
      <c r="EF5" s="2" t="str">
        <f t="shared" si="35"/>
        <v>N</v>
      </c>
      <c r="EG5" s="2" t="str">
        <f t="shared" si="36"/>
        <v>N</v>
      </c>
      <c r="EH5" s="2" t="str">
        <f t="shared" si="37"/>
        <v>N</v>
      </c>
      <c r="EI5" s="2" t="str">
        <f t="shared" si="37"/>
        <v>N</v>
      </c>
      <c r="EJ5" s="2" t="str">
        <f t="shared" si="37"/>
        <v>N</v>
      </c>
      <c r="EK5" s="2" t="str">
        <f t="shared" si="37"/>
        <v>N</v>
      </c>
      <c r="EL5" s="2" t="str">
        <f t="shared" si="37"/>
        <v>N</v>
      </c>
      <c r="EM5" s="2" t="str">
        <f t="shared" si="37"/>
        <v>N</v>
      </c>
      <c r="EN5" s="2" t="str">
        <f t="shared" si="38"/>
        <v>N</v>
      </c>
      <c r="EO5" s="2" t="str">
        <f t="shared" si="39"/>
        <v>N</v>
      </c>
      <c r="EP5" s="2" t="str">
        <f t="shared" si="39"/>
        <v>N</v>
      </c>
      <c r="EQ5" s="2" t="str">
        <f t="shared" si="39"/>
        <v>N</v>
      </c>
      <c r="ER5" s="2" t="str">
        <f t="shared" si="40"/>
        <v>N</v>
      </c>
      <c r="ES5" s="2" t="str">
        <f t="shared" si="41"/>
        <v>N</v>
      </c>
      <c r="ET5" s="2" t="str">
        <f t="shared" si="41"/>
        <v>N</v>
      </c>
      <c r="EU5" s="2" t="str">
        <f t="shared" si="41"/>
        <v>N</v>
      </c>
    </row>
    <row r="6" spans="1:151" ht="49.5" customHeight="1">
      <c r="A6" s="4" t="s">
        <v>45</v>
      </c>
      <c r="B6" s="4" t="s">
        <v>550</v>
      </c>
      <c r="C6" s="4" t="s">
        <v>46</v>
      </c>
      <c r="E6" s="4" t="s">
        <v>617</v>
      </c>
      <c r="F6" s="4" t="s">
        <v>617</v>
      </c>
      <c r="G6" s="4" t="s">
        <v>564</v>
      </c>
      <c r="H6" s="4" t="s">
        <v>546</v>
      </c>
      <c r="I6" s="4" t="s">
        <v>564</v>
      </c>
      <c r="P6" s="4" t="s">
        <v>140</v>
      </c>
      <c r="U6" s="4"/>
      <c r="V6" s="77" t="s">
        <v>136</v>
      </c>
      <c r="X6" s="49" t="s">
        <v>546</v>
      </c>
      <c r="Y6" s="5" t="s">
        <v>138</v>
      </c>
      <c r="Z6" s="2" t="str">
        <f t="shared" si="0"/>
        <v>N</v>
      </c>
      <c r="AA6" s="2" t="str">
        <f t="shared" si="1"/>
        <v>N</v>
      </c>
      <c r="AB6" s="2" t="str">
        <f t="shared" si="1"/>
        <v>N</v>
      </c>
      <c r="AC6" s="2" t="str">
        <f t="shared" si="1"/>
        <v>N</v>
      </c>
      <c r="AD6" s="2" t="str">
        <f t="shared" si="1"/>
        <v>N</v>
      </c>
      <c r="AE6" s="2" t="str">
        <f t="shared" si="1"/>
        <v>N</v>
      </c>
      <c r="AF6" s="2" t="str">
        <f t="shared" si="1"/>
        <v>N</v>
      </c>
      <c r="AG6" s="2" t="str">
        <f t="shared" si="1"/>
        <v>N</v>
      </c>
      <c r="AH6" s="2" t="str">
        <f t="shared" si="1"/>
        <v>N</v>
      </c>
      <c r="AI6" s="2" t="str">
        <f t="shared" si="2"/>
        <v>N</v>
      </c>
      <c r="AJ6" s="2" t="str">
        <f t="shared" si="3"/>
        <v>N</v>
      </c>
      <c r="AK6" s="2" t="str">
        <f t="shared" si="3"/>
        <v>N</v>
      </c>
      <c r="AL6" s="2" t="str">
        <f t="shared" si="3"/>
        <v>N</v>
      </c>
      <c r="AM6" s="2" t="str">
        <f t="shared" si="4"/>
        <v>N</v>
      </c>
      <c r="AN6" s="2" t="str">
        <f t="shared" si="5"/>
        <v>N</v>
      </c>
      <c r="AO6" s="2" t="str">
        <f t="shared" si="5"/>
        <v>N</v>
      </c>
      <c r="AP6" s="2" t="str">
        <f t="shared" si="5"/>
        <v>N</v>
      </c>
      <c r="AQ6" s="2" t="str">
        <f t="shared" si="5"/>
        <v>N</v>
      </c>
      <c r="AR6" s="2" t="str">
        <f t="shared" si="5"/>
        <v>N</v>
      </c>
      <c r="AS6" s="2" t="str">
        <f t="shared" si="5"/>
        <v>N</v>
      </c>
      <c r="AT6" s="2" t="str">
        <f t="shared" si="5"/>
        <v>N</v>
      </c>
      <c r="AU6" s="2" t="str">
        <f t="shared" si="6"/>
        <v>N</v>
      </c>
      <c r="AV6" s="2" t="str">
        <f t="shared" si="7"/>
        <v>N</v>
      </c>
      <c r="AW6" s="2" t="str">
        <f t="shared" si="7"/>
        <v>N</v>
      </c>
      <c r="AX6" s="2" t="str">
        <f t="shared" si="7"/>
        <v>N</v>
      </c>
      <c r="AY6" s="2" t="str">
        <f t="shared" si="7"/>
        <v>N</v>
      </c>
      <c r="AZ6" s="2" t="str">
        <f t="shared" si="7"/>
        <v>N</v>
      </c>
      <c r="BA6" s="2" t="str">
        <f t="shared" si="8"/>
        <v>N</v>
      </c>
      <c r="BB6" s="2" t="str">
        <f t="shared" si="9"/>
        <v>N</v>
      </c>
      <c r="BC6" s="2" t="str">
        <f t="shared" si="9"/>
        <v>N</v>
      </c>
      <c r="BD6" s="2" t="str">
        <f t="shared" si="9"/>
        <v>N</v>
      </c>
      <c r="BE6" s="2" t="str">
        <f t="shared" si="9"/>
        <v>N</v>
      </c>
      <c r="BF6" s="2" t="str">
        <f t="shared" si="9"/>
        <v>N</v>
      </c>
      <c r="BG6" s="2" t="str">
        <f t="shared" si="9"/>
        <v>N</v>
      </c>
      <c r="BH6" s="2" t="str">
        <f t="shared" si="9"/>
        <v>N</v>
      </c>
      <c r="BI6" s="2" t="str">
        <f t="shared" si="9"/>
        <v>N</v>
      </c>
      <c r="BJ6" s="2" t="str">
        <f t="shared" si="9"/>
        <v>N</v>
      </c>
      <c r="BK6" s="2" t="str">
        <f t="shared" si="9"/>
        <v>N</v>
      </c>
      <c r="BL6" s="2" t="str">
        <f t="shared" si="9"/>
        <v>N</v>
      </c>
      <c r="BM6" s="2" t="str">
        <f t="shared" si="9"/>
        <v>N</v>
      </c>
      <c r="BN6" s="2" t="str">
        <f t="shared" si="9"/>
        <v>N</v>
      </c>
      <c r="BO6" s="2" t="str">
        <f t="shared" si="9"/>
        <v>N</v>
      </c>
      <c r="BP6" s="2" t="str">
        <f t="shared" si="10"/>
        <v>N</v>
      </c>
      <c r="BQ6" s="2" t="str">
        <f t="shared" si="11"/>
        <v>N</v>
      </c>
      <c r="BR6" s="2" t="str">
        <f t="shared" si="11"/>
        <v>N</v>
      </c>
      <c r="BS6" s="2" t="str">
        <f t="shared" si="11"/>
        <v>N</v>
      </c>
      <c r="BT6" s="2" t="str">
        <f t="shared" si="11"/>
        <v>N</v>
      </c>
      <c r="BU6" s="2" t="str">
        <f t="shared" si="11"/>
        <v>N</v>
      </c>
      <c r="BV6" s="2" t="str">
        <f t="shared" si="11"/>
        <v>N</v>
      </c>
      <c r="BW6" s="2" t="str">
        <f t="shared" si="11"/>
        <v>N</v>
      </c>
      <c r="BX6" s="2" t="str">
        <f t="shared" si="11"/>
        <v>N</v>
      </c>
      <c r="BY6" s="2" t="str">
        <f t="shared" si="11"/>
        <v>N</v>
      </c>
      <c r="BZ6" s="2" t="str">
        <f t="shared" si="12"/>
        <v>N</v>
      </c>
      <c r="CA6" s="2" t="str">
        <f t="shared" si="13"/>
        <v>N</v>
      </c>
      <c r="CB6" s="2" t="str">
        <f t="shared" si="13"/>
        <v>N</v>
      </c>
      <c r="CC6" s="2" t="str">
        <f t="shared" si="13"/>
        <v>N</v>
      </c>
      <c r="CD6" s="2" t="str">
        <f t="shared" si="14"/>
        <v>N</v>
      </c>
      <c r="CE6" s="2" t="str">
        <f t="shared" si="15"/>
        <v>N</v>
      </c>
      <c r="CF6" s="2" t="str">
        <f t="shared" si="15"/>
        <v>N</v>
      </c>
      <c r="CG6" s="2" t="str">
        <f t="shared" si="15"/>
        <v>N</v>
      </c>
      <c r="CH6" s="2" t="str">
        <f t="shared" si="15"/>
        <v>N</v>
      </c>
      <c r="CI6" s="2" t="str">
        <f t="shared" si="15"/>
        <v>N</v>
      </c>
      <c r="CJ6" s="2" t="str">
        <f t="shared" si="16"/>
        <v>N</v>
      </c>
      <c r="CK6" s="2" t="str">
        <f t="shared" si="17"/>
        <v>N</v>
      </c>
      <c r="CL6" s="2" t="str">
        <f t="shared" si="17"/>
        <v>N</v>
      </c>
      <c r="CM6" s="2" t="str">
        <f t="shared" si="17"/>
        <v>N</v>
      </c>
      <c r="CN6" s="2" t="str">
        <f t="shared" si="17"/>
        <v>N</v>
      </c>
      <c r="CO6" s="2" t="str">
        <f t="shared" si="18"/>
        <v>N</v>
      </c>
      <c r="CP6" s="2" t="str">
        <f t="shared" si="19"/>
        <v>N</v>
      </c>
      <c r="CQ6" s="2" t="str">
        <f t="shared" si="19"/>
        <v>N</v>
      </c>
      <c r="CR6" s="2" t="str">
        <f t="shared" si="19"/>
        <v>N</v>
      </c>
      <c r="CS6" s="2" t="str">
        <f t="shared" si="19"/>
        <v>N</v>
      </c>
      <c r="CT6" s="2" t="str">
        <f t="shared" si="19"/>
        <v>N</v>
      </c>
      <c r="CU6" s="2" t="str">
        <f t="shared" si="20"/>
        <v>N</v>
      </c>
      <c r="CV6" s="2" t="str">
        <f t="shared" si="21"/>
        <v>N</v>
      </c>
      <c r="CW6" s="2" t="str">
        <f t="shared" si="21"/>
        <v>Y</v>
      </c>
      <c r="CX6" s="2" t="str">
        <f t="shared" si="21"/>
        <v>Y</v>
      </c>
      <c r="CY6" s="2" t="str">
        <f t="shared" si="22"/>
        <v>N</v>
      </c>
      <c r="CZ6" s="2" t="str">
        <f t="shared" si="23"/>
        <v>N</v>
      </c>
      <c r="DA6" s="2" t="str">
        <f t="shared" si="23"/>
        <v>N</v>
      </c>
      <c r="DB6" s="2" t="str">
        <f t="shared" si="23"/>
        <v>N</v>
      </c>
      <c r="DC6" s="2" t="str">
        <f t="shared" si="23"/>
        <v>N</v>
      </c>
      <c r="DD6" s="2" t="str">
        <f t="shared" si="24"/>
        <v>N</v>
      </c>
      <c r="DE6" s="2" t="str">
        <f t="shared" si="25"/>
        <v>N</v>
      </c>
      <c r="DF6" s="2" t="str">
        <f t="shared" si="25"/>
        <v>N</v>
      </c>
      <c r="DG6" s="2" t="str">
        <f t="shared" si="25"/>
        <v>N</v>
      </c>
      <c r="DH6" s="2" t="str">
        <f t="shared" si="25"/>
        <v>N</v>
      </c>
      <c r="DI6" s="2" t="str">
        <f t="shared" si="25"/>
        <v>N</v>
      </c>
      <c r="DJ6" s="2" t="str">
        <f t="shared" si="26"/>
        <v>N</v>
      </c>
      <c r="DK6" s="2" t="str">
        <f t="shared" si="26"/>
        <v>N</v>
      </c>
      <c r="DL6" s="2" t="str">
        <f t="shared" si="27"/>
        <v>N</v>
      </c>
      <c r="DM6" s="2" t="str">
        <f t="shared" si="28"/>
        <v>N</v>
      </c>
      <c r="DN6" s="2" t="str">
        <f t="shared" si="29"/>
        <v>N</v>
      </c>
      <c r="DO6" s="2" t="str">
        <f t="shared" si="29"/>
        <v>N</v>
      </c>
      <c r="DP6" s="2" t="str">
        <f t="shared" si="29"/>
        <v>N</v>
      </c>
      <c r="DQ6" s="2" t="str">
        <f t="shared" si="30"/>
        <v>N</v>
      </c>
      <c r="DR6" s="2" t="str">
        <f t="shared" si="31"/>
        <v>N</v>
      </c>
      <c r="DS6" s="2" t="str">
        <f t="shared" si="31"/>
        <v>N</v>
      </c>
      <c r="DT6" s="2" t="str">
        <f t="shared" si="31"/>
        <v>N</v>
      </c>
      <c r="DU6" s="2" t="str">
        <f t="shared" si="32"/>
        <v>N</v>
      </c>
      <c r="DV6" s="2" t="str">
        <f t="shared" si="32"/>
        <v>N</v>
      </c>
      <c r="DW6" s="2" t="str">
        <f t="shared" si="32"/>
        <v>N</v>
      </c>
      <c r="DX6" s="2" t="str">
        <f t="shared" si="32"/>
        <v>N</v>
      </c>
      <c r="DY6" s="2" t="str">
        <f t="shared" si="33"/>
        <v>N</v>
      </c>
      <c r="DZ6" s="2" t="str">
        <f t="shared" si="33"/>
        <v>N</v>
      </c>
      <c r="EA6" s="2" t="str">
        <f t="shared" si="33"/>
        <v>N</v>
      </c>
      <c r="EB6" s="2" t="str">
        <f t="shared" si="34"/>
        <v>N</v>
      </c>
      <c r="EC6" s="2" t="str">
        <f t="shared" si="35"/>
        <v>N</v>
      </c>
      <c r="ED6" s="2" t="str">
        <f t="shared" si="35"/>
        <v>N</v>
      </c>
      <c r="EE6" s="2" t="str">
        <f t="shared" si="35"/>
        <v>N</v>
      </c>
      <c r="EF6" s="2" t="str">
        <f t="shared" si="35"/>
        <v>N</v>
      </c>
      <c r="EG6" s="2" t="str">
        <f t="shared" si="36"/>
        <v>N</v>
      </c>
      <c r="EH6" s="2" t="str">
        <f t="shared" si="37"/>
        <v>N</v>
      </c>
      <c r="EI6" s="2" t="str">
        <f t="shared" si="37"/>
        <v>N</v>
      </c>
      <c r="EJ6" s="2" t="str">
        <f t="shared" si="37"/>
        <v>N</v>
      </c>
      <c r="EK6" s="2" t="str">
        <f t="shared" si="37"/>
        <v>N</v>
      </c>
      <c r="EL6" s="2" t="str">
        <f t="shared" si="37"/>
        <v>N</v>
      </c>
      <c r="EM6" s="2" t="str">
        <f t="shared" si="37"/>
        <v>N</v>
      </c>
      <c r="EN6" s="2" t="str">
        <f t="shared" si="38"/>
        <v>N</v>
      </c>
      <c r="EO6" s="2" t="str">
        <f t="shared" si="39"/>
        <v>N</v>
      </c>
      <c r="EP6" s="2" t="str">
        <f t="shared" si="39"/>
        <v>N</v>
      </c>
      <c r="EQ6" s="2" t="str">
        <f t="shared" si="39"/>
        <v>N</v>
      </c>
      <c r="ER6" s="2" t="str">
        <f t="shared" si="40"/>
        <v>N</v>
      </c>
      <c r="ES6" s="2" t="str">
        <f t="shared" si="41"/>
        <v>N</v>
      </c>
      <c r="ET6" s="2" t="str">
        <f t="shared" si="41"/>
        <v>N</v>
      </c>
      <c r="EU6" s="2" t="str">
        <f t="shared" si="41"/>
        <v>N</v>
      </c>
    </row>
    <row r="7" spans="1:151" ht="49.5" customHeight="1">
      <c r="A7" s="4" t="s">
        <v>49</v>
      </c>
      <c r="B7" s="4" t="s">
        <v>550</v>
      </c>
      <c r="C7" s="4" t="s">
        <v>50</v>
      </c>
      <c r="E7" s="4" t="s">
        <v>617</v>
      </c>
      <c r="F7" s="4" t="s">
        <v>617</v>
      </c>
      <c r="G7" s="4" t="s">
        <v>564</v>
      </c>
      <c r="H7" s="4" t="s">
        <v>546</v>
      </c>
      <c r="I7" s="4" t="s">
        <v>564</v>
      </c>
      <c r="P7" s="4" t="s">
        <v>140</v>
      </c>
      <c r="U7" s="4"/>
      <c r="V7" s="77" t="s">
        <v>136</v>
      </c>
      <c r="X7" s="49" t="s">
        <v>546</v>
      </c>
      <c r="Y7" s="5" t="s">
        <v>138</v>
      </c>
      <c r="Z7" s="2" t="str">
        <f t="shared" si="0"/>
        <v>N</v>
      </c>
      <c r="AA7" s="2" t="str">
        <f t="shared" si="1"/>
        <v>N</v>
      </c>
      <c r="AB7" s="2" t="str">
        <f t="shared" si="1"/>
        <v>N</v>
      </c>
      <c r="AC7" s="2" t="str">
        <f t="shared" si="1"/>
        <v>N</v>
      </c>
      <c r="AD7" s="2" t="str">
        <f t="shared" si="1"/>
        <v>N</v>
      </c>
      <c r="AE7" s="2" t="str">
        <f t="shared" si="1"/>
        <v>N</v>
      </c>
      <c r="AF7" s="2" t="str">
        <f t="shared" si="1"/>
        <v>N</v>
      </c>
      <c r="AG7" s="2" t="str">
        <f t="shared" si="1"/>
        <v>N</v>
      </c>
      <c r="AH7" s="2" t="str">
        <f t="shared" si="1"/>
        <v>N</v>
      </c>
      <c r="AI7" s="2" t="str">
        <f t="shared" si="2"/>
        <v>N</v>
      </c>
      <c r="AJ7" s="2" t="str">
        <f t="shared" si="3"/>
        <v>N</v>
      </c>
      <c r="AK7" s="2" t="str">
        <f t="shared" si="3"/>
        <v>N</v>
      </c>
      <c r="AL7" s="2" t="str">
        <f t="shared" si="3"/>
        <v>N</v>
      </c>
      <c r="AM7" s="2" t="str">
        <f t="shared" si="4"/>
        <v>N</v>
      </c>
      <c r="AN7" s="2" t="str">
        <f t="shared" si="5"/>
        <v>N</v>
      </c>
      <c r="AO7" s="2" t="str">
        <f t="shared" si="5"/>
        <v>N</v>
      </c>
      <c r="AP7" s="2" t="str">
        <f t="shared" si="5"/>
        <v>N</v>
      </c>
      <c r="AQ7" s="2" t="str">
        <f t="shared" si="5"/>
        <v>N</v>
      </c>
      <c r="AR7" s="2" t="str">
        <f t="shared" si="5"/>
        <v>N</v>
      </c>
      <c r="AS7" s="2" t="str">
        <f t="shared" si="5"/>
        <v>N</v>
      </c>
      <c r="AT7" s="2" t="str">
        <f t="shared" si="5"/>
        <v>N</v>
      </c>
      <c r="AU7" s="2" t="str">
        <f t="shared" si="6"/>
        <v>N</v>
      </c>
      <c r="AV7" s="2" t="str">
        <f t="shared" si="7"/>
        <v>N</v>
      </c>
      <c r="AW7" s="2" t="str">
        <f t="shared" si="7"/>
        <v>N</v>
      </c>
      <c r="AX7" s="2" t="str">
        <f t="shared" si="7"/>
        <v>N</v>
      </c>
      <c r="AY7" s="2" t="str">
        <f t="shared" si="7"/>
        <v>N</v>
      </c>
      <c r="AZ7" s="2" t="str">
        <f t="shared" si="7"/>
        <v>N</v>
      </c>
      <c r="BA7" s="2" t="str">
        <f t="shared" si="8"/>
        <v>N</v>
      </c>
      <c r="BB7" s="2" t="str">
        <f t="shared" si="9"/>
        <v>N</v>
      </c>
      <c r="BC7" s="2" t="str">
        <f t="shared" si="9"/>
        <v>N</v>
      </c>
      <c r="BD7" s="2" t="str">
        <f t="shared" si="9"/>
        <v>N</v>
      </c>
      <c r="BE7" s="2" t="str">
        <f t="shared" si="9"/>
        <v>N</v>
      </c>
      <c r="BF7" s="2" t="str">
        <f t="shared" si="9"/>
        <v>N</v>
      </c>
      <c r="BG7" s="2" t="str">
        <f t="shared" si="9"/>
        <v>N</v>
      </c>
      <c r="BH7" s="2" t="str">
        <f t="shared" si="9"/>
        <v>N</v>
      </c>
      <c r="BI7" s="2" t="str">
        <f t="shared" si="9"/>
        <v>N</v>
      </c>
      <c r="BJ7" s="2" t="str">
        <f t="shared" si="9"/>
        <v>N</v>
      </c>
      <c r="BK7" s="2" t="str">
        <f t="shared" si="9"/>
        <v>N</v>
      </c>
      <c r="BL7" s="2" t="str">
        <f t="shared" si="9"/>
        <v>N</v>
      </c>
      <c r="BM7" s="2" t="str">
        <f t="shared" si="9"/>
        <v>N</v>
      </c>
      <c r="BN7" s="2" t="str">
        <f t="shared" si="9"/>
        <v>N</v>
      </c>
      <c r="BO7" s="2" t="str">
        <f t="shared" si="9"/>
        <v>N</v>
      </c>
      <c r="BP7" s="2" t="str">
        <f t="shared" si="10"/>
        <v>N</v>
      </c>
      <c r="BQ7" s="2" t="str">
        <f t="shared" si="11"/>
        <v>N</v>
      </c>
      <c r="BR7" s="2" t="str">
        <f t="shared" si="11"/>
        <v>N</v>
      </c>
      <c r="BS7" s="2" t="str">
        <f t="shared" si="11"/>
        <v>N</v>
      </c>
      <c r="BT7" s="2" t="str">
        <f t="shared" si="11"/>
        <v>N</v>
      </c>
      <c r="BU7" s="2" t="str">
        <f t="shared" si="11"/>
        <v>N</v>
      </c>
      <c r="BV7" s="2" t="str">
        <f t="shared" si="11"/>
        <v>N</v>
      </c>
      <c r="BW7" s="2" t="str">
        <f t="shared" si="11"/>
        <v>N</v>
      </c>
      <c r="BX7" s="2" t="str">
        <f t="shared" si="11"/>
        <v>N</v>
      </c>
      <c r="BY7" s="2" t="str">
        <f t="shared" si="11"/>
        <v>N</v>
      </c>
      <c r="BZ7" s="2" t="str">
        <f t="shared" si="12"/>
        <v>N</v>
      </c>
      <c r="CA7" s="2" t="str">
        <f t="shared" si="13"/>
        <v>N</v>
      </c>
      <c r="CB7" s="2" t="str">
        <f t="shared" si="13"/>
        <v>N</v>
      </c>
      <c r="CC7" s="2" t="str">
        <f t="shared" si="13"/>
        <v>N</v>
      </c>
      <c r="CD7" s="2" t="str">
        <f t="shared" si="14"/>
        <v>N</v>
      </c>
      <c r="CE7" s="2" t="str">
        <f t="shared" si="15"/>
        <v>N</v>
      </c>
      <c r="CF7" s="2" t="str">
        <f t="shared" si="15"/>
        <v>N</v>
      </c>
      <c r="CG7" s="2" t="str">
        <f t="shared" si="15"/>
        <v>N</v>
      </c>
      <c r="CH7" s="2" t="str">
        <f t="shared" si="15"/>
        <v>N</v>
      </c>
      <c r="CI7" s="2" t="str">
        <f t="shared" si="15"/>
        <v>N</v>
      </c>
      <c r="CJ7" s="2" t="str">
        <f t="shared" si="16"/>
        <v>N</v>
      </c>
      <c r="CK7" s="2" t="str">
        <f t="shared" si="17"/>
        <v>N</v>
      </c>
      <c r="CL7" s="2" t="str">
        <f t="shared" si="17"/>
        <v>N</v>
      </c>
      <c r="CM7" s="2" t="str">
        <f t="shared" si="17"/>
        <v>N</v>
      </c>
      <c r="CN7" s="2" t="str">
        <f t="shared" si="17"/>
        <v>N</v>
      </c>
      <c r="CO7" s="2" t="str">
        <f t="shared" si="18"/>
        <v>N</v>
      </c>
      <c r="CP7" s="2" t="str">
        <f t="shared" si="19"/>
        <v>N</v>
      </c>
      <c r="CQ7" s="2" t="str">
        <f t="shared" si="19"/>
        <v>N</v>
      </c>
      <c r="CR7" s="2" t="str">
        <f t="shared" si="19"/>
        <v>N</v>
      </c>
      <c r="CS7" s="2" t="str">
        <f t="shared" si="19"/>
        <v>N</v>
      </c>
      <c r="CT7" s="2" t="str">
        <f t="shared" si="19"/>
        <v>N</v>
      </c>
      <c r="CU7" s="2" t="str">
        <f t="shared" si="20"/>
        <v>N</v>
      </c>
      <c r="CV7" s="2" t="str">
        <f t="shared" si="21"/>
        <v>N</v>
      </c>
      <c r="CW7" s="2" t="str">
        <f t="shared" si="21"/>
        <v>Y</v>
      </c>
      <c r="CX7" s="2" t="str">
        <f t="shared" si="21"/>
        <v>Y</v>
      </c>
      <c r="CY7" s="2" t="str">
        <f t="shared" si="22"/>
        <v>N</v>
      </c>
      <c r="CZ7" s="2" t="str">
        <f t="shared" si="23"/>
        <v>N</v>
      </c>
      <c r="DA7" s="2" t="str">
        <f t="shared" si="23"/>
        <v>N</v>
      </c>
      <c r="DB7" s="2" t="str">
        <f t="shared" si="23"/>
        <v>N</v>
      </c>
      <c r="DC7" s="2" t="str">
        <f t="shared" si="23"/>
        <v>N</v>
      </c>
      <c r="DD7" s="2" t="str">
        <f t="shared" si="24"/>
        <v>N</v>
      </c>
      <c r="DE7" s="2" t="str">
        <f t="shared" si="25"/>
        <v>N</v>
      </c>
      <c r="DF7" s="2" t="str">
        <f t="shared" si="25"/>
        <v>N</v>
      </c>
      <c r="DG7" s="2" t="str">
        <f t="shared" si="25"/>
        <v>N</v>
      </c>
      <c r="DH7" s="2" t="str">
        <f t="shared" si="25"/>
        <v>N</v>
      </c>
      <c r="DI7" s="2" t="str">
        <f t="shared" si="25"/>
        <v>N</v>
      </c>
      <c r="DJ7" s="2" t="str">
        <f t="shared" si="26"/>
        <v>N</v>
      </c>
      <c r="DK7" s="2" t="str">
        <f t="shared" si="26"/>
        <v>N</v>
      </c>
      <c r="DL7" s="2" t="str">
        <f t="shared" si="27"/>
        <v>N</v>
      </c>
      <c r="DM7" s="2" t="str">
        <f t="shared" si="28"/>
        <v>N</v>
      </c>
      <c r="DN7" s="2" t="str">
        <f t="shared" si="29"/>
        <v>N</v>
      </c>
      <c r="DO7" s="2" t="str">
        <f t="shared" si="29"/>
        <v>N</v>
      </c>
      <c r="DP7" s="2" t="str">
        <f t="shared" si="29"/>
        <v>N</v>
      </c>
      <c r="DQ7" s="2" t="str">
        <f t="shared" si="30"/>
        <v>N</v>
      </c>
      <c r="DR7" s="2" t="str">
        <f t="shared" si="31"/>
        <v>N</v>
      </c>
      <c r="DS7" s="2" t="str">
        <f t="shared" si="31"/>
        <v>N</v>
      </c>
      <c r="DT7" s="2" t="str">
        <f t="shared" si="31"/>
        <v>N</v>
      </c>
      <c r="DU7" s="2" t="str">
        <f t="shared" si="32"/>
        <v>N</v>
      </c>
      <c r="DV7" s="2" t="str">
        <f t="shared" si="32"/>
        <v>N</v>
      </c>
      <c r="DW7" s="2" t="str">
        <f t="shared" si="32"/>
        <v>N</v>
      </c>
      <c r="DX7" s="2" t="str">
        <f t="shared" si="32"/>
        <v>N</v>
      </c>
      <c r="DY7" s="2" t="str">
        <f t="shared" si="33"/>
        <v>N</v>
      </c>
      <c r="DZ7" s="2" t="str">
        <f t="shared" si="33"/>
        <v>N</v>
      </c>
      <c r="EA7" s="2" t="str">
        <f t="shared" si="33"/>
        <v>N</v>
      </c>
      <c r="EB7" s="2" t="str">
        <f t="shared" si="34"/>
        <v>N</v>
      </c>
      <c r="EC7" s="2" t="str">
        <f t="shared" si="35"/>
        <v>N</v>
      </c>
      <c r="ED7" s="2" t="str">
        <f t="shared" si="35"/>
        <v>N</v>
      </c>
      <c r="EE7" s="2" t="str">
        <f t="shared" si="35"/>
        <v>N</v>
      </c>
      <c r="EF7" s="2" t="str">
        <f t="shared" si="35"/>
        <v>N</v>
      </c>
      <c r="EG7" s="2" t="str">
        <f t="shared" si="36"/>
        <v>N</v>
      </c>
      <c r="EH7" s="2" t="str">
        <f t="shared" si="37"/>
        <v>N</v>
      </c>
      <c r="EI7" s="2" t="str">
        <f t="shared" si="37"/>
        <v>N</v>
      </c>
      <c r="EJ7" s="2" t="str">
        <f t="shared" si="37"/>
        <v>N</v>
      </c>
      <c r="EK7" s="2" t="str">
        <f t="shared" si="37"/>
        <v>N</v>
      </c>
      <c r="EL7" s="2" t="str">
        <f t="shared" si="37"/>
        <v>N</v>
      </c>
      <c r="EM7" s="2" t="str">
        <f t="shared" si="37"/>
        <v>N</v>
      </c>
      <c r="EN7" s="2" t="str">
        <f t="shared" si="38"/>
        <v>N</v>
      </c>
      <c r="EO7" s="2" t="str">
        <f t="shared" si="39"/>
        <v>N</v>
      </c>
      <c r="EP7" s="2" t="str">
        <f t="shared" si="39"/>
        <v>N</v>
      </c>
      <c r="EQ7" s="2" t="str">
        <f t="shared" si="39"/>
        <v>N</v>
      </c>
      <c r="ER7" s="2" t="str">
        <f t="shared" si="40"/>
        <v>N</v>
      </c>
      <c r="ES7" s="2" t="str">
        <f t="shared" si="41"/>
        <v>N</v>
      </c>
      <c r="ET7" s="2" t="str">
        <f t="shared" si="41"/>
        <v>N</v>
      </c>
      <c r="EU7" s="2" t="str">
        <f t="shared" si="41"/>
        <v>N</v>
      </c>
    </row>
    <row r="8" spans="1:151" ht="49.5" customHeight="1">
      <c r="A8" s="4" t="s">
        <v>51</v>
      </c>
      <c r="B8" s="4" t="s">
        <v>550</v>
      </c>
      <c r="C8" s="4" t="s">
        <v>52</v>
      </c>
      <c r="E8" s="4" t="s">
        <v>617</v>
      </c>
      <c r="F8" s="4" t="s">
        <v>617</v>
      </c>
      <c r="G8" s="4" t="s">
        <v>564</v>
      </c>
      <c r="H8" s="4" t="s">
        <v>546</v>
      </c>
      <c r="I8" s="4" t="s">
        <v>564</v>
      </c>
      <c r="P8" s="4" t="s">
        <v>140</v>
      </c>
      <c r="U8" s="4"/>
      <c r="V8" s="77" t="s">
        <v>136</v>
      </c>
      <c r="X8" s="49" t="s">
        <v>546</v>
      </c>
      <c r="Y8" s="5" t="s">
        <v>545</v>
      </c>
      <c r="Z8" s="2" t="str">
        <f t="shared" si="0"/>
        <v>N</v>
      </c>
      <c r="AA8" s="2" t="str">
        <f t="shared" si="1"/>
        <v>N</v>
      </c>
      <c r="AB8" s="2" t="str">
        <f t="shared" si="1"/>
        <v>N</v>
      </c>
      <c r="AC8" s="2" t="str">
        <f t="shared" si="1"/>
        <v>N</v>
      </c>
      <c r="AD8" s="2" t="str">
        <f t="shared" si="1"/>
        <v>N</v>
      </c>
      <c r="AE8" s="2" t="str">
        <f t="shared" si="1"/>
        <v>N</v>
      </c>
      <c r="AF8" s="2" t="str">
        <f t="shared" si="1"/>
        <v>N</v>
      </c>
      <c r="AG8" s="2" t="str">
        <f t="shared" si="1"/>
        <v>N</v>
      </c>
      <c r="AH8" s="2" t="str">
        <f t="shared" si="1"/>
        <v>N</v>
      </c>
      <c r="AI8" s="2" t="str">
        <f t="shared" si="2"/>
        <v>N</v>
      </c>
      <c r="AJ8" s="2" t="str">
        <f t="shared" si="3"/>
        <v>N</v>
      </c>
      <c r="AK8" s="2" t="str">
        <f t="shared" si="3"/>
        <v>N</v>
      </c>
      <c r="AL8" s="2" t="str">
        <f t="shared" si="3"/>
        <v>N</v>
      </c>
      <c r="AM8" s="2" t="str">
        <f t="shared" si="4"/>
        <v>N</v>
      </c>
      <c r="AN8" s="2" t="str">
        <f t="shared" si="5"/>
        <v>N</v>
      </c>
      <c r="AO8" s="2" t="str">
        <f t="shared" si="5"/>
        <v>N</v>
      </c>
      <c r="AP8" s="2" t="str">
        <f t="shared" si="5"/>
        <v>N</v>
      </c>
      <c r="AQ8" s="2" t="str">
        <f t="shared" si="5"/>
        <v>N</v>
      </c>
      <c r="AR8" s="2" t="str">
        <f t="shared" si="5"/>
        <v>N</v>
      </c>
      <c r="AS8" s="2" t="str">
        <f t="shared" si="5"/>
        <v>N</v>
      </c>
      <c r="AT8" s="2" t="str">
        <f t="shared" si="5"/>
        <v>N</v>
      </c>
      <c r="AU8" s="2" t="str">
        <f t="shared" si="6"/>
        <v>N</v>
      </c>
      <c r="AV8" s="2" t="str">
        <f t="shared" si="7"/>
        <v>N</v>
      </c>
      <c r="AW8" s="2" t="str">
        <f t="shared" si="7"/>
        <v>N</v>
      </c>
      <c r="AX8" s="2" t="str">
        <f t="shared" si="7"/>
        <v>N</v>
      </c>
      <c r="AY8" s="2" t="str">
        <f t="shared" si="7"/>
        <v>N</v>
      </c>
      <c r="AZ8" s="2" t="str">
        <f t="shared" si="7"/>
        <v>N</v>
      </c>
      <c r="BA8" s="2" t="str">
        <f t="shared" si="8"/>
        <v>N</v>
      </c>
      <c r="BB8" s="2" t="str">
        <f t="shared" si="9"/>
        <v>N</v>
      </c>
      <c r="BC8" s="2" t="str">
        <f t="shared" si="9"/>
        <v>N</v>
      </c>
      <c r="BD8" s="2" t="str">
        <f t="shared" si="9"/>
        <v>N</v>
      </c>
      <c r="BE8" s="2" t="str">
        <f t="shared" si="9"/>
        <v>N</v>
      </c>
      <c r="BF8" s="2" t="str">
        <f t="shared" si="9"/>
        <v>N</v>
      </c>
      <c r="BG8" s="2" t="str">
        <f t="shared" si="9"/>
        <v>N</v>
      </c>
      <c r="BH8" s="2" t="str">
        <f t="shared" si="9"/>
        <v>N</v>
      </c>
      <c r="BI8" s="2" t="str">
        <f t="shared" si="9"/>
        <v>N</v>
      </c>
      <c r="BJ8" s="2" t="str">
        <f t="shared" si="9"/>
        <v>N</v>
      </c>
      <c r="BK8" s="2" t="str">
        <f t="shared" si="9"/>
        <v>N</v>
      </c>
      <c r="BL8" s="2" t="str">
        <f t="shared" si="9"/>
        <v>N</v>
      </c>
      <c r="BM8" s="2" t="str">
        <f t="shared" si="9"/>
        <v>N</v>
      </c>
      <c r="BN8" s="2" t="str">
        <f t="shared" si="9"/>
        <v>N</v>
      </c>
      <c r="BO8" s="2" t="str">
        <f t="shared" si="9"/>
        <v>N</v>
      </c>
      <c r="BP8" s="2" t="str">
        <f t="shared" si="10"/>
        <v>N</v>
      </c>
      <c r="BQ8" s="2" t="str">
        <f t="shared" si="11"/>
        <v>N</v>
      </c>
      <c r="BR8" s="2" t="str">
        <f t="shared" si="11"/>
        <v>N</v>
      </c>
      <c r="BS8" s="2" t="str">
        <f t="shared" si="11"/>
        <v>N</v>
      </c>
      <c r="BT8" s="2" t="str">
        <f t="shared" si="11"/>
        <v>N</v>
      </c>
      <c r="BU8" s="2" t="str">
        <f t="shared" si="11"/>
        <v>N</v>
      </c>
      <c r="BV8" s="2" t="str">
        <f t="shared" si="11"/>
        <v>N</v>
      </c>
      <c r="BW8" s="2" t="str">
        <f t="shared" si="11"/>
        <v>N</v>
      </c>
      <c r="BX8" s="2" t="str">
        <f t="shared" si="11"/>
        <v>N</v>
      </c>
      <c r="BY8" s="2" t="str">
        <f t="shared" si="11"/>
        <v>N</v>
      </c>
      <c r="BZ8" s="2" t="str">
        <f t="shared" si="12"/>
        <v>N</v>
      </c>
      <c r="CA8" s="2" t="str">
        <f t="shared" si="13"/>
        <v>N</v>
      </c>
      <c r="CB8" s="2" t="str">
        <f t="shared" si="13"/>
        <v>N</v>
      </c>
      <c r="CC8" s="2" t="str">
        <f t="shared" si="13"/>
        <v>N</v>
      </c>
      <c r="CD8" s="2" t="str">
        <f t="shared" si="14"/>
        <v>N</v>
      </c>
      <c r="CE8" s="2" t="str">
        <f t="shared" si="15"/>
        <v>N</v>
      </c>
      <c r="CF8" s="2" t="str">
        <f t="shared" si="15"/>
        <v>N</v>
      </c>
      <c r="CG8" s="2" t="str">
        <f t="shared" si="15"/>
        <v>N</v>
      </c>
      <c r="CH8" s="2" t="str">
        <f t="shared" si="15"/>
        <v>N</v>
      </c>
      <c r="CI8" s="2" t="str">
        <f t="shared" si="15"/>
        <v>N</v>
      </c>
      <c r="CJ8" s="2" t="str">
        <f t="shared" si="16"/>
        <v>N</v>
      </c>
      <c r="CK8" s="2" t="str">
        <f t="shared" si="17"/>
        <v>N</v>
      </c>
      <c r="CL8" s="2" t="str">
        <f t="shared" si="17"/>
        <v>N</v>
      </c>
      <c r="CM8" s="2" t="str">
        <f t="shared" si="17"/>
        <v>N</v>
      </c>
      <c r="CN8" s="2" t="str">
        <f t="shared" si="17"/>
        <v>N</v>
      </c>
      <c r="CO8" s="2" t="str">
        <f t="shared" si="18"/>
        <v>N</v>
      </c>
      <c r="CP8" s="2" t="str">
        <f t="shared" si="19"/>
        <v>N</v>
      </c>
      <c r="CQ8" s="2" t="str">
        <f t="shared" si="19"/>
        <v>N</v>
      </c>
      <c r="CR8" s="2" t="str">
        <f t="shared" si="19"/>
        <v>N</v>
      </c>
      <c r="CS8" s="2" t="str">
        <f t="shared" si="19"/>
        <v>N</v>
      </c>
      <c r="CT8" s="2" t="str">
        <f t="shared" si="19"/>
        <v>N</v>
      </c>
      <c r="CU8" s="2" t="str">
        <f t="shared" si="20"/>
        <v>N</v>
      </c>
      <c r="CV8" s="2" t="str">
        <f t="shared" si="21"/>
        <v>N</v>
      </c>
      <c r="CW8" s="2" t="str">
        <f t="shared" si="21"/>
        <v>N</v>
      </c>
      <c r="CX8" s="2" t="str">
        <f t="shared" si="21"/>
        <v>N</v>
      </c>
      <c r="CY8" s="2" t="str">
        <f t="shared" si="22"/>
        <v>N</v>
      </c>
      <c r="CZ8" s="2" t="str">
        <f t="shared" si="23"/>
        <v>N</v>
      </c>
      <c r="DA8" s="2" t="str">
        <f t="shared" si="23"/>
        <v>N</v>
      </c>
      <c r="DB8" s="2" t="str">
        <f t="shared" si="23"/>
        <v>N</v>
      </c>
      <c r="DC8" s="2" t="str">
        <f t="shared" si="23"/>
        <v>N</v>
      </c>
      <c r="DD8" s="2" t="str">
        <f t="shared" si="24"/>
        <v>N</v>
      </c>
      <c r="DE8" s="2" t="str">
        <f t="shared" si="25"/>
        <v>N</v>
      </c>
      <c r="DF8" s="2" t="str">
        <f t="shared" si="25"/>
        <v>N</v>
      </c>
      <c r="DG8" s="2" t="str">
        <f t="shared" si="25"/>
        <v>N</v>
      </c>
      <c r="DH8" s="2" t="str">
        <f t="shared" si="25"/>
        <v>N</v>
      </c>
      <c r="DI8" s="2" t="str">
        <f t="shared" si="25"/>
        <v>N</v>
      </c>
      <c r="DJ8" s="2" t="str">
        <f t="shared" si="26"/>
        <v>N</v>
      </c>
      <c r="DK8" s="2" t="str">
        <f t="shared" si="26"/>
        <v>N</v>
      </c>
      <c r="DL8" s="2" t="str">
        <f t="shared" si="27"/>
        <v>N</v>
      </c>
      <c r="DM8" s="2" t="str">
        <f t="shared" si="28"/>
        <v>N</v>
      </c>
      <c r="DN8" s="2" t="str">
        <f t="shared" si="29"/>
        <v>N</v>
      </c>
      <c r="DO8" s="2" t="str">
        <f t="shared" si="29"/>
        <v>N</v>
      </c>
      <c r="DP8" s="2" t="str">
        <f t="shared" si="29"/>
        <v>N</v>
      </c>
      <c r="DQ8" s="2" t="str">
        <f t="shared" si="30"/>
        <v>N</v>
      </c>
      <c r="DR8" s="2" t="str">
        <f t="shared" si="31"/>
        <v>N</v>
      </c>
      <c r="DS8" s="2" t="str">
        <f t="shared" si="31"/>
        <v>N</v>
      </c>
      <c r="DT8" s="2" t="str">
        <f t="shared" si="31"/>
        <v>N</v>
      </c>
      <c r="DU8" s="2" t="str">
        <f t="shared" si="32"/>
        <v>N</v>
      </c>
      <c r="DV8" s="2" t="str">
        <f t="shared" si="32"/>
        <v>N</v>
      </c>
      <c r="DW8" s="2" t="str">
        <f t="shared" si="32"/>
        <v>N</v>
      </c>
      <c r="DX8" s="2" t="str">
        <f t="shared" si="32"/>
        <v>N</v>
      </c>
      <c r="DY8" s="2" t="str">
        <f t="shared" si="33"/>
        <v>N</v>
      </c>
      <c r="DZ8" s="2" t="str">
        <f t="shared" si="33"/>
        <v>N</v>
      </c>
      <c r="EA8" s="2" t="str">
        <f t="shared" si="33"/>
        <v>N</v>
      </c>
      <c r="EB8" s="2" t="str">
        <f t="shared" si="34"/>
        <v>N</v>
      </c>
      <c r="EC8" s="2" t="str">
        <f t="shared" si="35"/>
        <v>N</v>
      </c>
      <c r="ED8" s="2" t="str">
        <f t="shared" si="35"/>
        <v>N</v>
      </c>
      <c r="EE8" s="2" t="str">
        <f t="shared" si="35"/>
        <v>N</v>
      </c>
      <c r="EF8" s="2" t="str">
        <f t="shared" si="35"/>
        <v>N</v>
      </c>
      <c r="EG8" s="2" t="str">
        <f t="shared" si="36"/>
        <v>N</v>
      </c>
      <c r="EH8" s="2" t="str">
        <f t="shared" si="37"/>
        <v>N</v>
      </c>
      <c r="EI8" s="2" t="str">
        <f t="shared" si="37"/>
        <v>N</v>
      </c>
      <c r="EJ8" s="2" t="str">
        <f t="shared" si="37"/>
        <v>N</v>
      </c>
      <c r="EK8" s="2" t="str">
        <f t="shared" si="37"/>
        <v>N</v>
      </c>
      <c r="EL8" s="2" t="str">
        <f t="shared" si="37"/>
        <v>N</v>
      </c>
      <c r="EM8" s="2" t="str">
        <f t="shared" si="37"/>
        <v>N</v>
      </c>
      <c r="EN8" s="2" t="str">
        <f t="shared" si="38"/>
        <v>N</v>
      </c>
      <c r="EO8" s="2" t="str">
        <f t="shared" si="39"/>
        <v>N</v>
      </c>
      <c r="EP8" s="2" t="str">
        <f t="shared" si="39"/>
        <v>N</v>
      </c>
      <c r="EQ8" s="2" t="str">
        <f t="shared" si="39"/>
        <v>N</v>
      </c>
      <c r="ER8" s="2" t="str">
        <f t="shared" si="40"/>
        <v>N</v>
      </c>
      <c r="ES8" s="2" t="str">
        <f t="shared" si="41"/>
        <v>N</v>
      </c>
      <c r="ET8" s="2" t="str">
        <f t="shared" si="41"/>
        <v>N</v>
      </c>
      <c r="EU8" s="2" t="str">
        <f t="shared" si="41"/>
        <v>N</v>
      </c>
    </row>
    <row r="9" spans="1:151" ht="49.5" customHeight="1">
      <c r="A9" s="4" t="s">
        <v>57</v>
      </c>
      <c r="B9" s="4" t="s">
        <v>550</v>
      </c>
      <c r="C9" s="4" t="s">
        <v>58</v>
      </c>
      <c r="E9" s="4" t="s">
        <v>617</v>
      </c>
      <c r="F9" s="4" t="s">
        <v>617</v>
      </c>
      <c r="G9" s="4" t="s">
        <v>564</v>
      </c>
      <c r="H9" s="4" t="s">
        <v>546</v>
      </c>
      <c r="I9" s="4" t="s">
        <v>564</v>
      </c>
      <c r="P9" s="4" t="s">
        <v>140</v>
      </c>
      <c r="U9" s="4"/>
      <c r="V9" s="77" t="s">
        <v>136</v>
      </c>
      <c r="X9" s="49" t="s">
        <v>546</v>
      </c>
      <c r="Y9" s="5" t="s">
        <v>139</v>
      </c>
      <c r="Z9" s="2" t="str">
        <f t="shared" si="0"/>
        <v>N</v>
      </c>
      <c r="AA9" s="2" t="str">
        <f t="shared" si="1"/>
        <v>N</v>
      </c>
      <c r="AB9" s="2" t="str">
        <f t="shared" si="1"/>
        <v>N</v>
      </c>
      <c r="AC9" s="2" t="str">
        <f t="shared" si="1"/>
        <v>N</v>
      </c>
      <c r="AD9" s="2" t="str">
        <f t="shared" si="1"/>
        <v>N</v>
      </c>
      <c r="AE9" s="2" t="str">
        <f t="shared" si="1"/>
        <v>N</v>
      </c>
      <c r="AF9" s="2" t="str">
        <f t="shared" si="1"/>
        <v>N</v>
      </c>
      <c r="AG9" s="2" t="str">
        <f t="shared" si="1"/>
        <v>N</v>
      </c>
      <c r="AH9" s="2" t="str">
        <f t="shared" si="1"/>
        <v>N</v>
      </c>
      <c r="AI9" s="2" t="str">
        <f t="shared" si="2"/>
        <v>N</v>
      </c>
      <c r="AJ9" s="2" t="str">
        <f t="shared" si="3"/>
        <v>N</v>
      </c>
      <c r="AK9" s="2" t="str">
        <f t="shared" si="3"/>
        <v>N</v>
      </c>
      <c r="AL9" s="2" t="str">
        <f t="shared" si="3"/>
        <v>N</v>
      </c>
      <c r="AM9" s="2" t="str">
        <f t="shared" si="4"/>
        <v>N</v>
      </c>
      <c r="AN9" s="2" t="str">
        <f t="shared" si="5"/>
        <v>N</v>
      </c>
      <c r="AO9" s="2" t="str">
        <f t="shared" si="5"/>
        <v>N</v>
      </c>
      <c r="AP9" s="2" t="str">
        <f t="shared" si="5"/>
        <v>N</v>
      </c>
      <c r="AQ9" s="2" t="str">
        <f t="shared" si="5"/>
        <v>N</v>
      </c>
      <c r="AR9" s="2" t="str">
        <f t="shared" si="5"/>
        <v>N</v>
      </c>
      <c r="AS9" s="2" t="str">
        <f t="shared" si="5"/>
        <v>N</v>
      </c>
      <c r="AT9" s="2" t="str">
        <f t="shared" si="5"/>
        <v>N</v>
      </c>
      <c r="AU9" s="2" t="str">
        <f t="shared" si="6"/>
        <v>N</v>
      </c>
      <c r="AV9" s="2" t="str">
        <f t="shared" si="7"/>
        <v>N</v>
      </c>
      <c r="AW9" s="2" t="str">
        <f t="shared" si="7"/>
        <v>N</v>
      </c>
      <c r="AX9" s="2" t="str">
        <f t="shared" si="7"/>
        <v>N</v>
      </c>
      <c r="AY9" s="2" t="str">
        <f t="shared" si="7"/>
        <v>N</v>
      </c>
      <c r="AZ9" s="2" t="str">
        <f t="shared" si="7"/>
        <v>N</v>
      </c>
      <c r="BA9" s="2" t="str">
        <f t="shared" si="8"/>
        <v>N</v>
      </c>
      <c r="BB9" s="2" t="str">
        <f t="shared" si="9"/>
        <v>N</v>
      </c>
      <c r="BC9" s="2" t="str">
        <f t="shared" si="9"/>
        <v>N</v>
      </c>
      <c r="BD9" s="2" t="str">
        <f t="shared" si="9"/>
        <v>N</v>
      </c>
      <c r="BE9" s="2" t="str">
        <f t="shared" si="9"/>
        <v>N</v>
      </c>
      <c r="BF9" s="2" t="str">
        <f t="shared" si="9"/>
        <v>N</v>
      </c>
      <c r="BG9" s="2" t="str">
        <f t="shared" si="9"/>
        <v>N</v>
      </c>
      <c r="BH9" s="2" t="str">
        <f t="shared" si="9"/>
        <v>N</v>
      </c>
      <c r="BI9" s="2" t="str">
        <f t="shared" si="9"/>
        <v>N</v>
      </c>
      <c r="BJ9" s="2" t="str">
        <f t="shared" si="9"/>
        <v>N</v>
      </c>
      <c r="BK9" s="2" t="str">
        <f t="shared" si="9"/>
        <v>N</v>
      </c>
      <c r="BL9" s="2" t="str">
        <f t="shared" si="9"/>
        <v>N</v>
      </c>
      <c r="BM9" s="2" t="str">
        <f t="shared" si="9"/>
        <v>N</v>
      </c>
      <c r="BN9" s="2" t="str">
        <f t="shared" si="9"/>
        <v>N</v>
      </c>
      <c r="BO9" s="2" t="str">
        <f t="shared" si="9"/>
        <v>N</v>
      </c>
      <c r="BP9" s="2" t="str">
        <f t="shared" si="10"/>
        <v>N</v>
      </c>
      <c r="BQ9" s="2" t="str">
        <f t="shared" si="11"/>
        <v>N</v>
      </c>
      <c r="BR9" s="2" t="str">
        <f t="shared" si="11"/>
        <v>N</v>
      </c>
      <c r="BS9" s="2" t="str">
        <f t="shared" si="11"/>
        <v>N</v>
      </c>
      <c r="BT9" s="2" t="str">
        <f t="shared" si="11"/>
        <v>N</v>
      </c>
      <c r="BU9" s="2" t="str">
        <f t="shared" si="11"/>
        <v>N</v>
      </c>
      <c r="BV9" s="2" t="str">
        <f t="shared" si="11"/>
        <v>N</v>
      </c>
      <c r="BW9" s="2" t="str">
        <f t="shared" si="11"/>
        <v>N</v>
      </c>
      <c r="BX9" s="2" t="str">
        <f t="shared" si="11"/>
        <v>N</v>
      </c>
      <c r="BY9" s="2" t="str">
        <f t="shared" si="11"/>
        <v>N</v>
      </c>
      <c r="BZ9" s="2" t="str">
        <f t="shared" si="12"/>
        <v>N</v>
      </c>
      <c r="CA9" s="2" t="str">
        <f t="shared" si="13"/>
        <v>N</v>
      </c>
      <c r="CB9" s="2" t="str">
        <f t="shared" si="13"/>
        <v>N</v>
      </c>
      <c r="CC9" s="2" t="str">
        <f t="shared" si="13"/>
        <v>N</v>
      </c>
      <c r="CD9" s="2" t="str">
        <f t="shared" si="14"/>
        <v>N</v>
      </c>
      <c r="CE9" s="2" t="str">
        <f t="shared" si="15"/>
        <v>N</v>
      </c>
      <c r="CF9" s="2" t="str">
        <f t="shared" si="15"/>
        <v>N</v>
      </c>
      <c r="CG9" s="2" t="str">
        <f t="shared" si="15"/>
        <v>N</v>
      </c>
      <c r="CH9" s="2" t="str">
        <f t="shared" si="15"/>
        <v>N</v>
      </c>
      <c r="CI9" s="2" t="str">
        <f t="shared" si="15"/>
        <v>N</v>
      </c>
      <c r="CJ9" s="2" t="str">
        <f t="shared" si="16"/>
        <v>N</v>
      </c>
      <c r="CK9" s="2" t="str">
        <f t="shared" si="17"/>
        <v>N</v>
      </c>
      <c r="CL9" s="2" t="str">
        <f t="shared" si="17"/>
        <v>N</v>
      </c>
      <c r="CM9" s="2" t="str">
        <f t="shared" si="17"/>
        <v>N</v>
      </c>
      <c r="CN9" s="2" t="str">
        <f t="shared" si="17"/>
        <v>N</v>
      </c>
      <c r="CO9" s="2" t="str">
        <f t="shared" si="18"/>
        <v>N</v>
      </c>
      <c r="CP9" s="2" t="str">
        <f t="shared" si="19"/>
        <v>N</v>
      </c>
      <c r="CQ9" s="2" t="str">
        <f t="shared" si="19"/>
        <v>N</v>
      </c>
      <c r="CR9" s="2" t="str">
        <f t="shared" si="19"/>
        <v>N</v>
      </c>
      <c r="CS9" s="2" t="str">
        <f t="shared" si="19"/>
        <v>N</v>
      </c>
      <c r="CT9" s="2" t="str">
        <f t="shared" si="19"/>
        <v>Y</v>
      </c>
      <c r="CU9" s="2" t="str">
        <f t="shared" si="20"/>
        <v>N</v>
      </c>
      <c r="CV9" s="2" t="str">
        <f t="shared" si="21"/>
        <v>N</v>
      </c>
      <c r="CW9" s="2" t="str">
        <f t="shared" si="21"/>
        <v>N</v>
      </c>
      <c r="CX9" s="2" t="str">
        <f t="shared" si="21"/>
        <v>N</v>
      </c>
      <c r="CY9" s="2" t="str">
        <f t="shared" si="22"/>
        <v>N</v>
      </c>
      <c r="CZ9" s="2" t="str">
        <f t="shared" si="23"/>
        <v>N</v>
      </c>
      <c r="DA9" s="2" t="str">
        <f t="shared" si="23"/>
        <v>N</v>
      </c>
      <c r="DB9" s="2" t="str">
        <f t="shared" si="23"/>
        <v>N</v>
      </c>
      <c r="DC9" s="2" t="str">
        <f t="shared" si="23"/>
        <v>Y</v>
      </c>
      <c r="DD9" s="2" t="str">
        <f t="shared" si="24"/>
        <v>N</v>
      </c>
      <c r="DE9" s="2" t="str">
        <f t="shared" si="25"/>
        <v>N</v>
      </c>
      <c r="DF9" s="2" t="str">
        <f t="shared" si="25"/>
        <v>N</v>
      </c>
      <c r="DG9" s="2" t="str">
        <f t="shared" si="25"/>
        <v>N</v>
      </c>
      <c r="DH9" s="2" t="str">
        <f t="shared" si="25"/>
        <v>N</v>
      </c>
      <c r="DI9" s="2" t="str">
        <f t="shared" si="25"/>
        <v>N</v>
      </c>
      <c r="DJ9" s="2" t="str">
        <f t="shared" si="26"/>
        <v>N</v>
      </c>
      <c r="DK9" s="2" t="str">
        <f t="shared" si="26"/>
        <v>N</v>
      </c>
      <c r="DL9" s="2" t="str">
        <f t="shared" si="27"/>
        <v>N</v>
      </c>
      <c r="DM9" s="2" t="str">
        <f t="shared" si="28"/>
        <v>N</v>
      </c>
      <c r="DN9" s="2" t="str">
        <f t="shared" si="29"/>
        <v>N</v>
      </c>
      <c r="DO9" s="2" t="str">
        <f t="shared" si="29"/>
        <v>N</v>
      </c>
      <c r="DP9" s="2" t="str">
        <f t="shared" si="29"/>
        <v>N</v>
      </c>
      <c r="DQ9" s="2" t="str">
        <f t="shared" si="30"/>
        <v>N</v>
      </c>
      <c r="DR9" s="2" t="str">
        <f t="shared" si="31"/>
        <v>N</v>
      </c>
      <c r="DS9" s="2" t="str">
        <f t="shared" si="31"/>
        <v>N</v>
      </c>
      <c r="DT9" s="2" t="str">
        <f t="shared" si="31"/>
        <v>N</v>
      </c>
      <c r="DU9" s="2" t="str">
        <f t="shared" si="32"/>
        <v>N</v>
      </c>
      <c r="DV9" s="2" t="str">
        <f t="shared" si="32"/>
        <v>N</v>
      </c>
      <c r="DW9" s="2" t="str">
        <f t="shared" si="32"/>
        <v>N</v>
      </c>
      <c r="DX9" s="2" t="str">
        <f t="shared" si="32"/>
        <v>N</v>
      </c>
      <c r="DY9" s="2" t="str">
        <f t="shared" si="33"/>
        <v>N</v>
      </c>
      <c r="DZ9" s="2" t="str">
        <f t="shared" si="33"/>
        <v>N</v>
      </c>
      <c r="EA9" s="2" t="str">
        <f t="shared" si="33"/>
        <v>N</v>
      </c>
      <c r="EB9" s="2" t="str">
        <f t="shared" si="34"/>
        <v>N</v>
      </c>
      <c r="EC9" s="2" t="str">
        <f t="shared" si="35"/>
        <v>N</v>
      </c>
      <c r="ED9" s="2" t="str">
        <f t="shared" si="35"/>
        <v>N</v>
      </c>
      <c r="EE9" s="2" t="str">
        <f t="shared" si="35"/>
        <v>N</v>
      </c>
      <c r="EF9" s="2" t="str">
        <f t="shared" si="35"/>
        <v>N</v>
      </c>
      <c r="EG9" s="2" t="str">
        <f t="shared" si="36"/>
        <v>N</v>
      </c>
      <c r="EH9" s="2" t="str">
        <f t="shared" si="37"/>
        <v>N</v>
      </c>
      <c r="EI9" s="2" t="str">
        <f t="shared" si="37"/>
        <v>N</v>
      </c>
      <c r="EJ9" s="2" t="str">
        <f t="shared" si="37"/>
        <v>N</v>
      </c>
      <c r="EK9" s="2" t="str">
        <f t="shared" si="37"/>
        <v>N</v>
      </c>
      <c r="EL9" s="2" t="str">
        <f t="shared" si="37"/>
        <v>N</v>
      </c>
      <c r="EM9" s="2" t="str">
        <f t="shared" si="37"/>
        <v>N</v>
      </c>
      <c r="EN9" s="2" t="str">
        <f t="shared" si="38"/>
        <v>N</v>
      </c>
      <c r="EO9" s="2" t="str">
        <f t="shared" si="39"/>
        <v>N</v>
      </c>
      <c r="EP9" s="2" t="str">
        <f t="shared" si="39"/>
        <v>N</v>
      </c>
      <c r="EQ9" s="2" t="str">
        <f t="shared" si="39"/>
        <v>N</v>
      </c>
      <c r="ER9" s="2" t="str">
        <f t="shared" si="40"/>
        <v>N</v>
      </c>
      <c r="ES9" s="2" t="str">
        <f t="shared" si="41"/>
        <v>N</v>
      </c>
      <c r="ET9" s="2" t="str">
        <f t="shared" si="41"/>
        <v>N</v>
      </c>
      <c r="EU9" s="2" t="str">
        <f t="shared" si="41"/>
        <v>N</v>
      </c>
    </row>
    <row r="10" spans="1:151" ht="49.5" customHeight="1">
      <c r="A10" s="4" t="s">
        <v>59</v>
      </c>
      <c r="B10" s="4" t="s">
        <v>550</v>
      </c>
      <c r="C10" s="4" t="s">
        <v>60</v>
      </c>
      <c r="E10" s="4" t="s">
        <v>617</v>
      </c>
      <c r="F10" s="4" t="s">
        <v>617</v>
      </c>
      <c r="G10" s="4" t="s">
        <v>564</v>
      </c>
      <c r="H10" s="4" t="s">
        <v>546</v>
      </c>
      <c r="I10" s="4" t="s">
        <v>564</v>
      </c>
      <c r="P10" s="4" t="s">
        <v>140</v>
      </c>
      <c r="U10" s="4"/>
      <c r="V10" s="77" t="s">
        <v>136</v>
      </c>
      <c r="X10" s="49" t="s">
        <v>546</v>
      </c>
      <c r="Y10" s="5">
        <v>59.5</v>
      </c>
      <c r="Z10" s="2" t="str">
        <f t="shared" si="0"/>
        <v>N</v>
      </c>
      <c r="AA10" s="2" t="str">
        <f t="shared" si="1"/>
        <v>N</v>
      </c>
      <c r="AB10" s="2" t="str">
        <f t="shared" si="1"/>
        <v>N</v>
      </c>
      <c r="AC10" s="2" t="str">
        <f t="shared" si="1"/>
        <v>N</v>
      </c>
      <c r="AD10" s="2" t="str">
        <f t="shared" si="1"/>
        <v>N</v>
      </c>
      <c r="AE10" s="2" t="str">
        <f t="shared" si="1"/>
        <v>N</v>
      </c>
      <c r="AF10" s="2" t="str">
        <f t="shared" si="1"/>
        <v>N</v>
      </c>
      <c r="AG10" s="2" t="str">
        <f t="shared" si="1"/>
        <v>N</v>
      </c>
      <c r="AH10" s="2" t="str">
        <f t="shared" si="1"/>
        <v>N</v>
      </c>
      <c r="AI10" s="2" t="str">
        <f t="shared" si="2"/>
        <v>N</v>
      </c>
      <c r="AJ10" s="2" t="str">
        <f t="shared" si="3"/>
        <v>N</v>
      </c>
      <c r="AK10" s="2" t="str">
        <f t="shared" si="3"/>
        <v>N</v>
      </c>
      <c r="AL10" s="2" t="str">
        <f t="shared" si="3"/>
        <v>N</v>
      </c>
      <c r="AM10" s="2" t="str">
        <f t="shared" si="4"/>
        <v>N</v>
      </c>
      <c r="AN10" s="2" t="str">
        <f t="shared" si="5"/>
        <v>N</v>
      </c>
      <c r="AO10" s="2" t="str">
        <f t="shared" si="5"/>
        <v>N</v>
      </c>
      <c r="AP10" s="2" t="str">
        <f t="shared" si="5"/>
        <v>N</v>
      </c>
      <c r="AQ10" s="2" t="str">
        <f t="shared" si="5"/>
        <v>N</v>
      </c>
      <c r="AR10" s="2" t="str">
        <f t="shared" si="5"/>
        <v>N</v>
      </c>
      <c r="AS10" s="2" t="str">
        <f t="shared" si="5"/>
        <v>N</v>
      </c>
      <c r="AT10" s="2" t="str">
        <f t="shared" si="5"/>
        <v>N</v>
      </c>
      <c r="AU10" s="2" t="str">
        <f t="shared" si="6"/>
        <v>N</v>
      </c>
      <c r="AV10" s="2" t="str">
        <f t="shared" si="7"/>
        <v>N</v>
      </c>
      <c r="AW10" s="2" t="str">
        <f t="shared" si="7"/>
        <v>N</v>
      </c>
      <c r="AX10" s="2" t="str">
        <f t="shared" si="7"/>
        <v>N</v>
      </c>
      <c r="AY10" s="2" t="str">
        <f t="shared" si="7"/>
        <v>N</v>
      </c>
      <c r="AZ10" s="2" t="str">
        <f t="shared" si="7"/>
        <v>N</v>
      </c>
      <c r="BA10" s="2" t="str">
        <f t="shared" si="8"/>
        <v>N</v>
      </c>
      <c r="BB10" s="2" t="str">
        <f t="shared" si="9"/>
        <v>N</v>
      </c>
      <c r="BC10" s="2" t="str">
        <f t="shared" si="9"/>
        <v>N</v>
      </c>
      <c r="BD10" s="2" t="str">
        <f t="shared" si="9"/>
        <v>N</v>
      </c>
      <c r="BE10" s="2" t="str">
        <f t="shared" si="9"/>
        <v>N</v>
      </c>
      <c r="BF10" s="2" t="str">
        <f t="shared" si="9"/>
        <v>N</v>
      </c>
      <c r="BG10" s="2" t="str">
        <f t="shared" si="9"/>
        <v>N</v>
      </c>
      <c r="BH10" s="2" t="str">
        <f t="shared" si="9"/>
        <v>N</v>
      </c>
      <c r="BI10" s="2" t="str">
        <f t="shared" si="9"/>
        <v>N</v>
      </c>
      <c r="BJ10" s="2" t="str">
        <f t="shared" si="9"/>
        <v>N</v>
      </c>
      <c r="BK10" s="2" t="str">
        <f t="shared" si="9"/>
        <v>N</v>
      </c>
      <c r="BL10" s="2" t="str">
        <f t="shared" si="9"/>
        <v>N</v>
      </c>
      <c r="BM10" s="2" t="str">
        <f t="shared" si="9"/>
        <v>N</v>
      </c>
      <c r="BN10" s="2" t="str">
        <f t="shared" si="9"/>
        <v>N</v>
      </c>
      <c r="BO10" s="2" t="str">
        <f t="shared" si="9"/>
        <v>N</v>
      </c>
      <c r="BP10" s="2" t="str">
        <f t="shared" si="10"/>
        <v>N</v>
      </c>
      <c r="BQ10" s="2" t="str">
        <f t="shared" si="11"/>
        <v>N</v>
      </c>
      <c r="BR10" s="2" t="str">
        <f t="shared" si="11"/>
        <v>N</v>
      </c>
      <c r="BS10" s="2" t="str">
        <f t="shared" si="11"/>
        <v>N</v>
      </c>
      <c r="BT10" s="2" t="str">
        <f t="shared" si="11"/>
        <v>N</v>
      </c>
      <c r="BU10" s="2" t="str">
        <f t="shared" si="11"/>
        <v>N</v>
      </c>
      <c r="BV10" s="2" t="str">
        <f t="shared" si="11"/>
        <v>N</v>
      </c>
      <c r="BW10" s="2" t="str">
        <f t="shared" si="11"/>
        <v>N</v>
      </c>
      <c r="BX10" s="2" t="str">
        <f t="shared" si="11"/>
        <v>N</v>
      </c>
      <c r="BY10" s="2" t="str">
        <f t="shared" si="11"/>
        <v>N</v>
      </c>
      <c r="BZ10" s="2" t="str">
        <f t="shared" si="12"/>
        <v>N</v>
      </c>
      <c r="CA10" s="2" t="str">
        <f t="shared" si="13"/>
        <v>N</v>
      </c>
      <c r="CB10" s="2" t="str">
        <f t="shared" si="13"/>
        <v>N</v>
      </c>
      <c r="CC10" s="2" t="str">
        <f t="shared" si="13"/>
        <v>N</v>
      </c>
      <c r="CD10" s="2" t="str">
        <f t="shared" si="14"/>
        <v>N</v>
      </c>
      <c r="CE10" s="2" t="str">
        <f t="shared" si="15"/>
        <v>N</v>
      </c>
      <c r="CF10" s="2" t="str">
        <f t="shared" si="15"/>
        <v>N</v>
      </c>
      <c r="CG10" s="2" t="str">
        <f t="shared" si="15"/>
        <v>N</v>
      </c>
      <c r="CH10" s="2" t="str">
        <f t="shared" si="15"/>
        <v>N</v>
      </c>
      <c r="CI10" s="2" t="str">
        <f t="shared" si="15"/>
        <v>N</v>
      </c>
      <c r="CJ10" s="2" t="str">
        <f t="shared" si="16"/>
        <v>N</v>
      </c>
      <c r="CK10" s="2" t="str">
        <f t="shared" si="17"/>
        <v>N</v>
      </c>
      <c r="CL10" s="2" t="str">
        <f t="shared" si="17"/>
        <v>N</v>
      </c>
      <c r="CM10" s="2" t="str">
        <f t="shared" si="17"/>
        <v>N</v>
      </c>
      <c r="CN10" s="2" t="str">
        <f t="shared" si="17"/>
        <v>N</v>
      </c>
      <c r="CO10" s="2" t="str">
        <f t="shared" si="18"/>
        <v>N</v>
      </c>
      <c r="CP10" s="2" t="str">
        <f t="shared" si="19"/>
        <v>N</v>
      </c>
      <c r="CQ10" s="2" t="str">
        <f t="shared" si="19"/>
        <v>N</v>
      </c>
      <c r="CR10" s="2" t="str">
        <f t="shared" si="19"/>
        <v>N</v>
      </c>
      <c r="CS10" s="2" t="str">
        <f t="shared" si="19"/>
        <v>N</v>
      </c>
      <c r="CT10" s="2" t="str">
        <f t="shared" si="19"/>
        <v>Y</v>
      </c>
      <c r="CU10" s="2" t="str">
        <f t="shared" si="20"/>
        <v>N</v>
      </c>
      <c r="CV10" s="2" t="str">
        <f t="shared" si="21"/>
        <v>N</v>
      </c>
      <c r="CW10" s="2" t="str">
        <f t="shared" si="21"/>
        <v>N</v>
      </c>
      <c r="CX10" s="2" t="str">
        <f t="shared" si="21"/>
        <v>N</v>
      </c>
      <c r="CY10" s="2" t="str">
        <f t="shared" si="22"/>
        <v>N</v>
      </c>
      <c r="CZ10" s="2" t="str">
        <f t="shared" si="23"/>
        <v>N</v>
      </c>
      <c r="DA10" s="2" t="str">
        <f t="shared" si="23"/>
        <v>N</v>
      </c>
      <c r="DB10" s="2" t="str">
        <f t="shared" si="23"/>
        <v>N</v>
      </c>
      <c r="DC10" s="2" t="str">
        <f t="shared" si="23"/>
        <v>N</v>
      </c>
      <c r="DD10" s="2" t="str">
        <f t="shared" si="24"/>
        <v>N</v>
      </c>
      <c r="DE10" s="2" t="str">
        <f t="shared" si="25"/>
        <v>N</v>
      </c>
      <c r="DF10" s="2" t="str">
        <f t="shared" si="25"/>
        <v>N</v>
      </c>
      <c r="DG10" s="2" t="str">
        <f t="shared" si="25"/>
        <v>N</v>
      </c>
      <c r="DH10" s="2" t="str">
        <f t="shared" si="25"/>
        <v>N</v>
      </c>
      <c r="DI10" s="2" t="str">
        <f t="shared" si="25"/>
        <v>N</v>
      </c>
      <c r="DJ10" s="2" t="str">
        <f t="shared" si="26"/>
        <v>N</v>
      </c>
      <c r="DK10" s="2" t="str">
        <f t="shared" si="26"/>
        <v>N</v>
      </c>
      <c r="DL10" s="2" t="str">
        <f t="shared" si="27"/>
        <v>N</v>
      </c>
      <c r="DM10" s="2" t="str">
        <f t="shared" si="28"/>
        <v>N</v>
      </c>
      <c r="DN10" s="2" t="str">
        <f t="shared" si="29"/>
        <v>N</v>
      </c>
      <c r="DO10" s="2" t="str">
        <f t="shared" si="29"/>
        <v>N</v>
      </c>
      <c r="DP10" s="2" t="str">
        <f t="shared" si="29"/>
        <v>N</v>
      </c>
      <c r="DQ10" s="2" t="str">
        <f t="shared" si="30"/>
        <v>N</v>
      </c>
      <c r="DR10" s="2" t="str">
        <f t="shared" si="31"/>
        <v>N</v>
      </c>
      <c r="DS10" s="2" t="str">
        <f t="shared" si="31"/>
        <v>N</v>
      </c>
      <c r="DT10" s="2" t="str">
        <f t="shared" si="31"/>
        <v>N</v>
      </c>
      <c r="DU10" s="2" t="str">
        <f t="shared" si="32"/>
        <v>N</v>
      </c>
      <c r="DV10" s="2" t="str">
        <f t="shared" si="32"/>
        <v>N</v>
      </c>
      <c r="DW10" s="2" t="str">
        <f t="shared" si="32"/>
        <v>N</v>
      </c>
      <c r="DX10" s="2" t="str">
        <f t="shared" si="32"/>
        <v>N</v>
      </c>
      <c r="DY10" s="2" t="str">
        <f t="shared" si="33"/>
        <v>N</v>
      </c>
      <c r="DZ10" s="2" t="str">
        <f t="shared" si="33"/>
        <v>N</v>
      </c>
      <c r="EA10" s="2" t="str">
        <f t="shared" si="33"/>
        <v>N</v>
      </c>
      <c r="EB10" s="2" t="str">
        <f t="shared" si="34"/>
        <v>N</v>
      </c>
      <c r="EC10" s="2" t="str">
        <f t="shared" si="35"/>
        <v>N</v>
      </c>
      <c r="ED10" s="2" t="str">
        <f t="shared" si="35"/>
        <v>N</v>
      </c>
      <c r="EE10" s="2" t="str">
        <f t="shared" si="35"/>
        <v>N</v>
      </c>
      <c r="EF10" s="2" t="str">
        <f t="shared" si="35"/>
        <v>N</v>
      </c>
      <c r="EG10" s="2" t="str">
        <f t="shared" si="36"/>
        <v>N</v>
      </c>
      <c r="EH10" s="2" t="str">
        <f t="shared" si="37"/>
        <v>N</v>
      </c>
      <c r="EI10" s="2" t="str">
        <f t="shared" si="37"/>
        <v>N</v>
      </c>
      <c r="EJ10" s="2" t="str">
        <f t="shared" si="37"/>
        <v>N</v>
      </c>
      <c r="EK10" s="2" t="str">
        <f t="shared" si="37"/>
        <v>N</v>
      </c>
      <c r="EL10" s="2" t="str">
        <f t="shared" si="37"/>
        <v>N</v>
      </c>
      <c r="EM10" s="2" t="str">
        <f t="shared" si="37"/>
        <v>N</v>
      </c>
      <c r="EN10" s="2" t="str">
        <f t="shared" si="38"/>
        <v>N</v>
      </c>
      <c r="EO10" s="2" t="str">
        <f t="shared" si="39"/>
        <v>N</v>
      </c>
      <c r="EP10" s="2" t="str">
        <f t="shared" si="39"/>
        <v>N</v>
      </c>
      <c r="EQ10" s="2" t="str">
        <f t="shared" si="39"/>
        <v>N</v>
      </c>
      <c r="ER10" s="2" t="str">
        <f t="shared" si="40"/>
        <v>N</v>
      </c>
      <c r="ES10" s="2" t="str">
        <f t="shared" si="41"/>
        <v>N</v>
      </c>
      <c r="ET10" s="2" t="str">
        <f t="shared" si="41"/>
        <v>N</v>
      </c>
      <c r="EU10" s="2" t="str">
        <f t="shared" si="41"/>
        <v>N</v>
      </c>
    </row>
    <row r="11" spans="1:151" ht="49.5" customHeight="1">
      <c r="A11" s="4" t="s">
        <v>61</v>
      </c>
      <c r="B11" s="4" t="s">
        <v>550</v>
      </c>
      <c r="C11" s="4" t="s">
        <v>62</v>
      </c>
      <c r="E11" s="4" t="s">
        <v>617</v>
      </c>
      <c r="F11" s="4" t="s">
        <v>617</v>
      </c>
      <c r="G11" s="4" t="s">
        <v>564</v>
      </c>
      <c r="H11" s="4" t="s">
        <v>546</v>
      </c>
      <c r="I11" s="4" t="s">
        <v>564</v>
      </c>
      <c r="P11" s="4" t="s">
        <v>140</v>
      </c>
      <c r="U11" s="4"/>
      <c r="V11" s="77" t="s">
        <v>136</v>
      </c>
      <c r="X11" s="49" t="s">
        <v>546</v>
      </c>
      <c r="Y11" s="5" t="s">
        <v>139</v>
      </c>
      <c r="Z11" s="2" t="str">
        <f t="shared" si="0"/>
        <v>N</v>
      </c>
      <c r="AA11" s="2" t="str">
        <f t="shared" si="1"/>
        <v>N</v>
      </c>
      <c r="AB11" s="2" t="str">
        <f t="shared" si="1"/>
        <v>N</v>
      </c>
      <c r="AC11" s="2" t="str">
        <f t="shared" si="1"/>
        <v>N</v>
      </c>
      <c r="AD11" s="2" t="str">
        <f t="shared" si="1"/>
        <v>N</v>
      </c>
      <c r="AE11" s="2" t="str">
        <f t="shared" si="1"/>
        <v>N</v>
      </c>
      <c r="AF11" s="2" t="str">
        <f t="shared" si="1"/>
        <v>N</v>
      </c>
      <c r="AG11" s="2" t="str">
        <f t="shared" si="1"/>
        <v>N</v>
      </c>
      <c r="AH11" s="2" t="str">
        <f t="shared" si="1"/>
        <v>N</v>
      </c>
      <c r="AI11" s="2" t="str">
        <f t="shared" si="2"/>
        <v>N</v>
      </c>
      <c r="AJ11" s="2" t="str">
        <f t="shared" si="3"/>
        <v>N</v>
      </c>
      <c r="AK11" s="2" t="str">
        <f t="shared" si="3"/>
        <v>N</v>
      </c>
      <c r="AL11" s="2" t="str">
        <f t="shared" si="3"/>
        <v>N</v>
      </c>
      <c r="AM11" s="2" t="str">
        <f t="shared" si="4"/>
        <v>N</v>
      </c>
      <c r="AN11" s="2" t="str">
        <f t="shared" si="5"/>
        <v>N</v>
      </c>
      <c r="AO11" s="2" t="str">
        <f t="shared" si="5"/>
        <v>N</v>
      </c>
      <c r="AP11" s="2" t="str">
        <f t="shared" si="5"/>
        <v>N</v>
      </c>
      <c r="AQ11" s="2" t="str">
        <f t="shared" si="5"/>
        <v>N</v>
      </c>
      <c r="AR11" s="2" t="str">
        <f t="shared" si="5"/>
        <v>N</v>
      </c>
      <c r="AS11" s="2" t="str">
        <f t="shared" si="5"/>
        <v>N</v>
      </c>
      <c r="AT11" s="2" t="str">
        <f t="shared" si="5"/>
        <v>N</v>
      </c>
      <c r="AU11" s="2" t="str">
        <f t="shared" si="6"/>
        <v>N</v>
      </c>
      <c r="AV11" s="2" t="str">
        <f t="shared" si="7"/>
        <v>N</v>
      </c>
      <c r="AW11" s="2" t="str">
        <f t="shared" si="7"/>
        <v>N</v>
      </c>
      <c r="AX11" s="2" t="str">
        <f t="shared" si="7"/>
        <v>N</v>
      </c>
      <c r="AY11" s="2" t="str">
        <f t="shared" si="7"/>
        <v>N</v>
      </c>
      <c r="AZ11" s="2" t="str">
        <f t="shared" si="7"/>
        <v>N</v>
      </c>
      <c r="BA11" s="2" t="str">
        <f t="shared" si="8"/>
        <v>N</v>
      </c>
      <c r="BB11" s="2" t="str">
        <f t="shared" si="9"/>
        <v>N</v>
      </c>
      <c r="BC11" s="2" t="str">
        <f t="shared" si="9"/>
        <v>N</v>
      </c>
      <c r="BD11" s="2" t="str">
        <f t="shared" si="9"/>
        <v>N</v>
      </c>
      <c r="BE11" s="2" t="str">
        <f t="shared" si="9"/>
        <v>N</v>
      </c>
      <c r="BF11" s="2" t="str">
        <f t="shared" si="9"/>
        <v>N</v>
      </c>
      <c r="BG11" s="2" t="str">
        <f t="shared" si="9"/>
        <v>N</v>
      </c>
      <c r="BH11" s="2" t="str">
        <f t="shared" si="9"/>
        <v>N</v>
      </c>
      <c r="BI11" s="2" t="str">
        <f t="shared" si="9"/>
        <v>N</v>
      </c>
      <c r="BJ11" s="2" t="str">
        <f t="shared" si="9"/>
        <v>N</v>
      </c>
      <c r="BK11" s="2" t="str">
        <f t="shared" si="9"/>
        <v>N</v>
      </c>
      <c r="BL11" s="2" t="str">
        <f t="shared" si="9"/>
        <v>N</v>
      </c>
      <c r="BM11" s="2" t="str">
        <f t="shared" si="9"/>
        <v>N</v>
      </c>
      <c r="BN11" s="2" t="str">
        <f t="shared" si="9"/>
        <v>N</v>
      </c>
      <c r="BO11" s="2" t="str">
        <f t="shared" si="9"/>
        <v>N</v>
      </c>
      <c r="BP11" s="2" t="str">
        <f t="shared" si="10"/>
        <v>N</v>
      </c>
      <c r="BQ11" s="2" t="str">
        <f t="shared" si="11"/>
        <v>N</v>
      </c>
      <c r="BR11" s="2" t="str">
        <f t="shared" si="11"/>
        <v>N</v>
      </c>
      <c r="BS11" s="2" t="str">
        <f t="shared" si="11"/>
        <v>N</v>
      </c>
      <c r="BT11" s="2" t="str">
        <f t="shared" si="11"/>
        <v>N</v>
      </c>
      <c r="BU11" s="2" t="str">
        <f t="shared" si="11"/>
        <v>N</v>
      </c>
      <c r="BV11" s="2" t="str">
        <f t="shared" si="11"/>
        <v>N</v>
      </c>
      <c r="BW11" s="2" t="str">
        <f t="shared" si="11"/>
        <v>N</v>
      </c>
      <c r="BX11" s="2" t="str">
        <f t="shared" si="11"/>
        <v>N</v>
      </c>
      <c r="BY11" s="2" t="str">
        <f t="shared" si="11"/>
        <v>N</v>
      </c>
      <c r="BZ11" s="2" t="str">
        <f t="shared" si="12"/>
        <v>N</v>
      </c>
      <c r="CA11" s="2" t="str">
        <f t="shared" si="13"/>
        <v>N</v>
      </c>
      <c r="CB11" s="2" t="str">
        <f t="shared" si="13"/>
        <v>N</v>
      </c>
      <c r="CC11" s="2" t="str">
        <f t="shared" si="13"/>
        <v>N</v>
      </c>
      <c r="CD11" s="2" t="str">
        <f t="shared" si="14"/>
        <v>N</v>
      </c>
      <c r="CE11" s="2" t="str">
        <f t="shared" si="15"/>
        <v>N</v>
      </c>
      <c r="CF11" s="2" t="str">
        <f t="shared" si="15"/>
        <v>N</v>
      </c>
      <c r="CG11" s="2" t="str">
        <f t="shared" si="15"/>
        <v>N</v>
      </c>
      <c r="CH11" s="2" t="str">
        <f t="shared" si="15"/>
        <v>N</v>
      </c>
      <c r="CI11" s="2" t="str">
        <f t="shared" si="15"/>
        <v>N</v>
      </c>
      <c r="CJ11" s="2" t="str">
        <f t="shared" si="16"/>
        <v>N</v>
      </c>
      <c r="CK11" s="2" t="str">
        <f t="shared" si="17"/>
        <v>N</v>
      </c>
      <c r="CL11" s="2" t="str">
        <f t="shared" si="17"/>
        <v>N</v>
      </c>
      <c r="CM11" s="2" t="str">
        <f t="shared" si="17"/>
        <v>N</v>
      </c>
      <c r="CN11" s="2" t="str">
        <f t="shared" si="17"/>
        <v>N</v>
      </c>
      <c r="CO11" s="2" t="str">
        <f t="shared" si="18"/>
        <v>N</v>
      </c>
      <c r="CP11" s="2" t="str">
        <f t="shared" si="19"/>
        <v>N</v>
      </c>
      <c r="CQ11" s="2" t="str">
        <f t="shared" si="19"/>
        <v>N</v>
      </c>
      <c r="CR11" s="2" t="str">
        <f t="shared" si="19"/>
        <v>N</v>
      </c>
      <c r="CS11" s="2" t="str">
        <f t="shared" si="19"/>
        <v>N</v>
      </c>
      <c r="CT11" s="2" t="str">
        <f t="shared" si="19"/>
        <v>Y</v>
      </c>
      <c r="CU11" s="2" t="str">
        <f t="shared" si="20"/>
        <v>N</v>
      </c>
      <c r="CV11" s="2" t="str">
        <f t="shared" si="21"/>
        <v>N</v>
      </c>
      <c r="CW11" s="2" t="str">
        <f t="shared" si="21"/>
        <v>N</v>
      </c>
      <c r="CX11" s="2" t="str">
        <f t="shared" si="21"/>
        <v>N</v>
      </c>
      <c r="CY11" s="2" t="str">
        <f t="shared" si="22"/>
        <v>N</v>
      </c>
      <c r="CZ11" s="2" t="str">
        <f t="shared" si="23"/>
        <v>N</v>
      </c>
      <c r="DA11" s="2" t="str">
        <f t="shared" si="23"/>
        <v>N</v>
      </c>
      <c r="DB11" s="2" t="str">
        <f t="shared" si="23"/>
        <v>N</v>
      </c>
      <c r="DC11" s="2" t="str">
        <f t="shared" si="23"/>
        <v>Y</v>
      </c>
      <c r="DD11" s="2" t="str">
        <f t="shared" si="24"/>
        <v>N</v>
      </c>
      <c r="DE11" s="2" t="str">
        <f t="shared" si="25"/>
        <v>N</v>
      </c>
      <c r="DF11" s="2" t="str">
        <f t="shared" si="25"/>
        <v>N</v>
      </c>
      <c r="DG11" s="2" t="str">
        <f t="shared" si="25"/>
        <v>N</v>
      </c>
      <c r="DH11" s="2" t="str">
        <f t="shared" si="25"/>
        <v>N</v>
      </c>
      <c r="DI11" s="2" t="str">
        <f t="shared" si="25"/>
        <v>N</v>
      </c>
      <c r="DJ11" s="2" t="str">
        <f t="shared" si="26"/>
        <v>N</v>
      </c>
      <c r="DK11" s="2" t="str">
        <f t="shared" si="26"/>
        <v>N</v>
      </c>
      <c r="DL11" s="2" t="str">
        <f t="shared" si="27"/>
        <v>N</v>
      </c>
      <c r="DM11" s="2" t="str">
        <f t="shared" si="28"/>
        <v>N</v>
      </c>
      <c r="DN11" s="2" t="str">
        <f t="shared" si="29"/>
        <v>N</v>
      </c>
      <c r="DO11" s="2" t="str">
        <f t="shared" si="29"/>
        <v>N</v>
      </c>
      <c r="DP11" s="2" t="str">
        <f t="shared" si="29"/>
        <v>N</v>
      </c>
      <c r="DQ11" s="2" t="str">
        <f t="shared" si="30"/>
        <v>N</v>
      </c>
      <c r="DR11" s="2" t="str">
        <f t="shared" si="31"/>
        <v>N</v>
      </c>
      <c r="DS11" s="2" t="str">
        <f t="shared" si="31"/>
        <v>N</v>
      </c>
      <c r="DT11" s="2" t="str">
        <f t="shared" si="31"/>
        <v>N</v>
      </c>
      <c r="DU11" s="2" t="str">
        <f t="shared" si="32"/>
        <v>N</v>
      </c>
      <c r="DV11" s="2" t="str">
        <f t="shared" si="32"/>
        <v>N</v>
      </c>
      <c r="DW11" s="2" t="str">
        <f t="shared" si="32"/>
        <v>N</v>
      </c>
      <c r="DX11" s="2" t="str">
        <f t="shared" si="32"/>
        <v>N</v>
      </c>
      <c r="DY11" s="2" t="str">
        <f t="shared" si="33"/>
        <v>N</v>
      </c>
      <c r="DZ11" s="2" t="str">
        <f t="shared" si="33"/>
        <v>N</v>
      </c>
      <c r="EA11" s="2" t="str">
        <f t="shared" si="33"/>
        <v>N</v>
      </c>
      <c r="EB11" s="2" t="str">
        <f t="shared" si="34"/>
        <v>N</v>
      </c>
      <c r="EC11" s="2" t="str">
        <f t="shared" si="35"/>
        <v>N</v>
      </c>
      <c r="ED11" s="2" t="str">
        <f t="shared" si="35"/>
        <v>N</v>
      </c>
      <c r="EE11" s="2" t="str">
        <f t="shared" si="35"/>
        <v>N</v>
      </c>
      <c r="EF11" s="2" t="str">
        <f t="shared" si="35"/>
        <v>N</v>
      </c>
      <c r="EG11" s="2" t="str">
        <f t="shared" si="36"/>
        <v>N</v>
      </c>
      <c r="EH11" s="2" t="str">
        <f t="shared" si="37"/>
        <v>N</v>
      </c>
      <c r="EI11" s="2" t="str">
        <f t="shared" si="37"/>
        <v>N</v>
      </c>
      <c r="EJ11" s="2" t="str">
        <f t="shared" si="37"/>
        <v>N</v>
      </c>
      <c r="EK11" s="2" t="str">
        <f t="shared" si="37"/>
        <v>N</v>
      </c>
      <c r="EL11" s="2" t="str">
        <f t="shared" si="37"/>
        <v>N</v>
      </c>
      <c r="EM11" s="2" t="str">
        <f t="shared" si="37"/>
        <v>N</v>
      </c>
      <c r="EN11" s="2" t="str">
        <f t="shared" si="38"/>
        <v>N</v>
      </c>
      <c r="EO11" s="2" t="str">
        <f t="shared" si="39"/>
        <v>N</v>
      </c>
      <c r="EP11" s="2" t="str">
        <f t="shared" si="39"/>
        <v>N</v>
      </c>
      <c r="EQ11" s="2" t="str">
        <f t="shared" si="39"/>
        <v>N</v>
      </c>
      <c r="ER11" s="2" t="str">
        <f t="shared" si="40"/>
        <v>N</v>
      </c>
      <c r="ES11" s="2" t="str">
        <f t="shared" si="41"/>
        <v>N</v>
      </c>
      <c r="ET11" s="2" t="str">
        <f t="shared" si="41"/>
        <v>N</v>
      </c>
      <c r="EU11" s="2" t="str">
        <f t="shared" si="41"/>
        <v>N</v>
      </c>
    </row>
    <row r="12" spans="1:151" ht="49.5" customHeight="1">
      <c r="A12" s="4" t="s">
        <v>63</v>
      </c>
      <c r="B12" s="4" t="s">
        <v>550</v>
      </c>
      <c r="C12" s="4" t="s">
        <v>64</v>
      </c>
      <c r="E12" s="4" t="s">
        <v>617</v>
      </c>
      <c r="F12" s="4" t="s">
        <v>617</v>
      </c>
      <c r="G12" s="4" t="s">
        <v>564</v>
      </c>
      <c r="H12" s="4" t="s">
        <v>546</v>
      </c>
      <c r="I12" s="4" t="s">
        <v>564</v>
      </c>
      <c r="P12" s="4" t="s">
        <v>140</v>
      </c>
      <c r="U12" s="4"/>
      <c r="V12" s="77" t="s">
        <v>136</v>
      </c>
      <c r="X12" s="49" t="s">
        <v>546</v>
      </c>
      <c r="Y12" s="5">
        <v>59.5</v>
      </c>
      <c r="Z12" s="2" t="str">
        <f t="shared" si="0"/>
        <v>N</v>
      </c>
      <c r="AA12" s="2" t="str">
        <f aca="true" t="shared" si="42" ref="AA12:AH21">IF(ISERROR(FIND(AA$1,$Y12))=TRUE,"N","Y")</f>
        <v>N</v>
      </c>
      <c r="AB12" s="2" t="str">
        <f t="shared" si="42"/>
        <v>N</v>
      </c>
      <c r="AC12" s="2" t="str">
        <f t="shared" si="42"/>
        <v>N</v>
      </c>
      <c r="AD12" s="2" t="str">
        <f t="shared" si="42"/>
        <v>N</v>
      </c>
      <c r="AE12" s="2" t="str">
        <f t="shared" si="42"/>
        <v>N</v>
      </c>
      <c r="AF12" s="2" t="str">
        <f t="shared" si="42"/>
        <v>N</v>
      </c>
      <c r="AG12" s="2" t="str">
        <f t="shared" si="42"/>
        <v>N</v>
      </c>
      <c r="AH12" s="2" t="str">
        <f t="shared" si="42"/>
        <v>N</v>
      </c>
      <c r="AI12" s="2" t="str">
        <f t="shared" si="2"/>
        <v>N</v>
      </c>
      <c r="AJ12" s="2" t="str">
        <f t="shared" si="3"/>
        <v>N</v>
      </c>
      <c r="AK12" s="2" t="str">
        <f t="shared" si="3"/>
        <v>N</v>
      </c>
      <c r="AL12" s="2" t="str">
        <f t="shared" si="3"/>
        <v>N</v>
      </c>
      <c r="AM12" s="2" t="str">
        <f t="shared" si="4"/>
        <v>N</v>
      </c>
      <c r="AN12" s="2" t="str">
        <f aca="true" t="shared" si="43" ref="AN12:AT21">IF(ISERROR(FIND(AN$1,$Y12))=TRUE,"N","Y")</f>
        <v>N</v>
      </c>
      <c r="AO12" s="2" t="str">
        <f t="shared" si="43"/>
        <v>N</v>
      </c>
      <c r="AP12" s="2" t="str">
        <f t="shared" si="43"/>
        <v>N</v>
      </c>
      <c r="AQ12" s="2" t="str">
        <f t="shared" si="43"/>
        <v>N</v>
      </c>
      <c r="AR12" s="2" t="str">
        <f t="shared" si="43"/>
        <v>N</v>
      </c>
      <c r="AS12" s="2" t="str">
        <f t="shared" si="43"/>
        <v>N</v>
      </c>
      <c r="AT12" s="2" t="str">
        <f t="shared" si="43"/>
        <v>N</v>
      </c>
      <c r="AU12" s="2" t="str">
        <f t="shared" si="6"/>
        <v>N</v>
      </c>
      <c r="AV12" s="2" t="str">
        <f aca="true" t="shared" si="44" ref="AV12:AZ21">IF(ISERROR(FIND(AV$1,$Y12))=TRUE,"N","Y")</f>
        <v>N</v>
      </c>
      <c r="AW12" s="2" t="str">
        <f t="shared" si="44"/>
        <v>N</v>
      </c>
      <c r="AX12" s="2" t="str">
        <f t="shared" si="44"/>
        <v>N</v>
      </c>
      <c r="AY12" s="2" t="str">
        <f t="shared" si="44"/>
        <v>N</v>
      </c>
      <c r="AZ12" s="2" t="str">
        <f t="shared" si="44"/>
        <v>N</v>
      </c>
      <c r="BA12" s="2" t="str">
        <f t="shared" si="8"/>
        <v>N</v>
      </c>
      <c r="BB12" s="2" t="str">
        <f aca="true" t="shared" si="45" ref="BB12:BO21">IF(ISERROR(FIND(BB$1,$Y12))=TRUE,"N","Y")</f>
        <v>N</v>
      </c>
      <c r="BC12" s="2" t="str">
        <f t="shared" si="45"/>
        <v>N</v>
      </c>
      <c r="BD12" s="2" t="str">
        <f t="shared" si="45"/>
        <v>N</v>
      </c>
      <c r="BE12" s="2" t="str">
        <f t="shared" si="45"/>
        <v>N</v>
      </c>
      <c r="BF12" s="2" t="str">
        <f t="shared" si="45"/>
        <v>N</v>
      </c>
      <c r="BG12" s="2" t="str">
        <f t="shared" si="45"/>
        <v>N</v>
      </c>
      <c r="BH12" s="2" t="str">
        <f t="shared" si="45"/>
        <v>N</v>
      </c>
      <c r="BI12" s="2" t="str">
        <f t="shared" si="45"/>
        <v>N</v>
      </c>
      <c r="BJ12" s="2" t="str">
        <f t="shared" si="45"/>
        <v>N</v>
      </c>
      <c r="BK12" s="2" t="str">
        <f t="shared" si="45"/>
        <v>N</v>
      </c>
      <c r="BL12" s="2" t="str">
        <f t="shared" si="45"/>
        <v>N</v>
      </c>
      <c r="BM12" s="2" t="str">
        <f t="shared" si="45"/>
        <v>N</v>
      </c>
      <c r="BN12" s="2" t="str">
        <f t="shared" si="45"/>
        <v>N</v>
      </c>
      <c r="BO12" s="2" t="str">
        <f t="shared" si="45"/>
        <v>N</v>
      </c>
      <c r="BP12" s="2" t="str">
        <f t="shared" si="10"/>
        <v>N</v>
      </c>
      <c r="BQ12" s="2" t="str">
        <f aca="true" t="shared" si="46" ref="BQ12:BY21">IF(ISERROR(FIND(BQ$1,$Y12))=TRUE,"N","Y")</f>
        <v>N</v>
      </c>
      <c r="BR12" s="2" t="str">
        <f t="shared" si="46"/>
        <v>N</v>
      </c>
      <c r="BS12" s="2" t="str">
        <f t="shared" si="46"/>
        <v>N</v>
      </c>
      <c r="BT12" s="2" t="str">
        <f t="shared" si="46"/>
        <v>N</v>
      </c>
      <c r="BU12" s="2" t="str">
        <f t="shared" si="46"/>
        <v>N</v>
      </c>
      <c r="BV12" s="2" t="str">
        <f t="shared" si="46"/>
        <v>N</v>
      </c>
      <c r="BW12" s="2" t="str">
        <f t="shared" si="46"/>
        <v>N</v>
      </c>
      <c r="BX12" s="2" t="str">
        <f t="shared" si="46"/>
        <v>N</v>
      </c>
      <c r="BY12" s="2" t="str">
        <f t="shared" si="46"/>
        <v>N</v>
      </c>
      <c r="BZ12" s="2" t="str">
        <f t="shared" si="12"/>
        <v>N</v>
      </c>
      <c r="CA12" s="2" t="str">
        <f t="shared" si="13"/>
        <v>N</v>
      </c>
      <c r="CB12" s="2" t="str">
        <f t="shared" si="13"/>
        <v>N</v>
      </c>
      <c r="CC12" s="2" t="str">
        <f t="shared" si="13"/>
        <v>N</v>
      </c>
      <c r="CD12" s="2" t="str">
        <f t="shared" si="14"/>
        <v>N</v>
      </c>
      <c r="CE12" s="2" t="str">
        <f aca="true" t="shared" si="47" ref="CE12:CI21">IF(ISERROR(FIND(CE$1,$Y12))=TRUE,"N","Y")</f>
        <v>N</v>
      </c>
      <c r="CF12" s="2" t="str">
        <f t="shared" si="47"/>
        <v>N</v>
      </c>
      <c r="CG12" s="2" t="str">
        <f t="shared" si="47"/>
        <v>N</v>
      </c>
      <c r="CH12" s="2" t="str">
        <f t="shared" si="47"/>
        <v>N</v>
      </c>
      <c r="CI12" s="2" t="str">
        <f t="shared" si="47"/>
        <v>N</v>
      </c>
      <c r="CJ12" s="2" t="str">
        <f t="shared" si="16"/>
        <v>N</v>
      </c>
      <c r="CK12" s="2" t="str">
        <f t="shared" si="17"/>
        <v>N</v>
      </c>
      <c r="CL12" s="2" t="str">
        <f t="shared" si="17"/>
        <v>N</v>
      </c>
      <c r="CM12" s="2" t="str">
        <f t="shared" si="17"/>
        <v>N</v>
      </c>
      <c r="CN12" s="2" t="str">
        <f t="shared" si="17"/>
        <v>N</v>
      </c>
      <c r="CO12" s="2" t="str">
        <f t="shared" si="18"/>
        <v>N</v>
      </c>
      <c r="CP12" s="2" t="str">
        <f aca="true" t="shared" si="48" ref="CP12:CT21">IF(ISERROR(FIND(CP$1,$Y12))=TRUE,"N","Y")</f>
        <v>N</v>
      </c>
      <c r="CQ12" s="2" t="str">
        <f t="shared" si="48"/>
        <v>N</v>
      </c>
      <c r="CR12" s="2" t="str">
        <f t="shared" si="48"/>
        <v>N</v>
      </c>
      <c r="CS12" s="2" t="str">
        <f t="shared" si="48"/>
        <v>N</v>
      </c>
      <c r="CT12" s="2" t="str">
        <f t="shared" si="48"/>
        <v>Y</v>
      </c>
      <c r="CU12" s="2" t="str">
        <f t="shared" si="20"/>
        <v>N</v>
      </c>
      <c r="CV12" s="2" t="str">
        <f t="shared" si="21"/>
        <v>N</v>
      </c>
      <c r="CW12" s="2" t="str">
        <f t="shared" si="21"/>
        <v>N</v>
      </c>
      <c r="CX12" s="2" t="str">
        <f t="shared" si="21"/>
        <v>N</v>
      </c>
      <c r="CY12" s="2" t="str">
        <f t="shared" si="22"/>
        <v>N</v>
      </c>
      <c r="CZ12" s="2" t="str">
        <f t="shared" si="23"/>
        <v>N</v>
      </c>
      <c r="DA12" s="2" t="str">
        <f t="shared" si="23"/>
        <v>N</v>
      </c>
      <c r="DB12" s="2" t="str">
        <f t="shared" si="23"/>
        <v>N</v>
      </c>
      <c r="DC12" s="2" t="str">
        <f t="shared" si="23"/>
        <v>N</v>
      </c>
      <c r="DD12" s="2" t="str">
        <f t="shared" si="24"/>
        <v>N</v>
      </c>
      <c r="DE12" s="2" t="str">
        <f aca="true" t="shared" si="49" ref="DE12:DI21">IF(ISERROR(FIND(DE$1,$Y12))=TRUE,"N","Y")</f>
        <v>N</v>
      </c>
      <c r="DF12" s="2" t="str">
        <f t="shared" si="49"/>
        <v>N</v>
      </c>
      <c r="DG12" s="2" t="str">
        <f t="shared" si="49"/>
        <v>N</v>
      </c>
      <c r="DH12" s="2" t="str">
        <f t="shared" si="49"/>
        <v>N</v>
      </c>
      <c r="DI12" s="2" t="str">
        <f t="shared" si="49"/>
        <v>N</v>
      </c>
      <c r="DJ12" s="2" t="str">
        <f t="shared" si="26"/>
        <v>N</v>
      </c>
      <c r="DK12" s="2" t="str">
        <f t="shared" si="26"/>
        <v>N</v>
      </c>
      <c r="DL12" s="2" t="str">
        <f t="shared" si="27"/>
        <v>N</v>
      </c>
      <c r="DM12" s="2" t="str">
        <f t="shared" si="28"/>
        <v>N</v>
      </c>
      <c r="DN12" s="2" t="str">
        <f t="shared" si="29"/>
        <v>N</v>
      </c>
      <c r="DO12" s="2" t="str">
        <f t="shared" si="29"/>
        <v>N</v>
      </c>
      <c r="DP12" s="2" t="str">
        <f t="shared" si="29"/>
        <v>N</v>
      </c>
      <c r="DQ12" s="2" t="str">
        <f t="shared" si="30"/>
        <v>N</v>
      </c>
      <c r="DR12" s="2" t="str">
        <f t="shared" si="31"/>
        <v>N</v>
      </c>
      <c r="DS12" s="2" t="str">
        <f t="shared" si="31"/>
        <v>N</v>
      </c>
      <c r="DT12" s="2" t="str">
        <f t="shared" si="31"/>
        <v>N</v>
      </c>
      <c r="DU12" s="2" t="str">
        <f t="shared" si="32"/>
        <v>N</v>
      </c>
      <c r="DV12" s="2" t="str">
        <f t="shared" si="32"/>
        <v>N</v>
      </c>
      <c r="DW12" s="2" t="str">
        <f t="shared" si="32"/>
        <v>N</v>
      </c>
      <c r="DX12" s="2" t="str">
        <f t="shared" si="32"/>
        <v>N</v>
      </c>
      <c r="DY12" s="2" t="str">
        <f t="shared" si="33"/>
        <v>N</v>
      </c>
      <c r="DZ12" s="2" t="str">
        <f t="shared" si="33"/>
        <v>N</v>
      </c>
      <c r="EA12" s="2" t="str">
        <f t="shared" si="33"/>
        <v>N</v>
      </c>
      <c r="EB12" s="2" t="str">
        <f t="shared" si="34"/>
        <v>N</v>
      </c>
      <c r="EC12" s="2" t="str">
        <f t="shared" si="35"/>
        <v>N</v>
      </c>
      <c r="ED12" s="2" t="str">
        <f t="shared" si="35"/>
        <v>N</v>
      </c>
      <c r="EE12" s="2" t="str">
        <f t="shared" si="35"/>
        <v>N</v>
      </c>
      <c r="EF12" s="2" t="str">
        <f t="shared" si="35"/>
        <v>N</v>
      </c>
      <c r="EG12" s="2" t="str">
        <f t="shared" si="36"/>
        <v>N</v>
      </c>
      <c r="EH12" s="2" t="str">
        <f aca="true" t="shared" si="50" ref="EH12:EM21">IF(ISERROR(FIND(EH$1,$Y12))=TRUE,"N","Y")</f>
        <v>N</v>
      </c>
      <c r="EI12" s="2" t="str">
        <f t="shared" si="50"/>
        <v>N</v>
      </c>
      <c r="EJ12" s="2" t="str">
        <f t="shared" si="50"/>
        <v>N</v>
      </c>
      <c r="EK12" s="2" t="str">
        <f t="shared" si="50"/>
        <v>N</v>
      </c>
      <c r="EL12" s="2" t="str">
        <f t="shared" si="50"/>
        <v>N</v>
      </c>
      <c r="EM12" s="2" t="str">
        <f t="shared" si="50"/>
        <v>N</v>
      </c>
      <c r="EN12" s="2" t="str">
        <f t="shared" si="38"/>
        <v>N</v>
      </c>
      <c r="EO12" s="2" t="str">
        <f t="shared" si="39"/>
        <v>N</v>
      </c>
      <c r="EP12" s="2" t="str">
        <f t="shared" si="39"/>
        <v>N</v>
      </c>
      <c r="EQ12" s="2" t="str">
        <f t="shared" si="39"/>
        <v>N</v>
      </c>
      <c r="ER12" s="2" t="str">
        <f t="shared" si="40"/>
        <v>N</v>
      </c>
      <c r="ES12" s="2" t="str">
        <f t="shared" si="41"/>
        <v>N</v>
      </c>
      <c r="ET12" s="2" t="str">
        <f t="shared" si="41"/>
        <v>N</v>
      </c>
      <c r="EU12" s="2" t="str">
        <f t="shared" si="41"/>
        <v>N</v>
      </c>
    </row>
    <row r="13" spans="1:151" ht="49.5" customHeight="1">
      <c r="A13" s="4" t="str">
        <f>AFEP!$A42</f>
        <v>EST-09-P-new</v>
      </c>
      <c r="B13" s="4" t="s">
        <v>550</v>
      </c>
      <c r="C13" s="4" t="str">
        <f>AFEP!$C42</f>
        <v>w Evaluation of Life History Diversity, Habitat Connectivity, and Survival Benefits Associated with Habitat Restoration Actions in the Lower Columbia River and Estuary</v>
      </c>
      <c r="E13" s="4" t="s">
        <v>617</v>
      </c>
      <c r="F13" s="4" t="s">
        <v>617</v>
      </c>
      <c r="G13" s="4" t="s">
        <v>548</v>
      </c>
      <c r="H13" s="4" t="s">
        <v>546</v>
      </c>
      <c r="J13" s="4" t="str">
        <f>AFEP!$J42</f>
        <v>EST-09-P-new 1</v>
      </c>
      <c r="K13" s="4" t="s">
        <v>545</v>
      </c>
      <c r="L13" s="4" t="s">
        <v>545</v>
      </c>
      <c r="M13" s="4" t="str">
        <f>AFEP!$N42</f>
        <v>Develop and test with existing data quantitative methods to apply in the lower Columbia River to index:</v>
      </c>
      <c r="U13" s="4">
        <f>AFEP!$V42</f>
        <v>0</v>
      </c>
      <c r="V13" s="74" t="s">
        <v>135</v>
      </c>
      <c r="X13" s="49" t="s">
        <v>546</v>
      </c>
      <c r="Y13" s="5" t="s">
        <v>117</v>
      </c>
      <c r="Z13" s="2" t="str">
        <f t="shared" si="0"/>
        <v>N</v>
      </c>
      <c r="AA13" s="2" t="str">
        <f t="shared" si="42"/>
        <v>N</v>
      </c>
      <c r="AB13" s="2" t="str">
        <f t="shared" si="42"/>
        <v>N</v>
      </c>
      <c r="AC13" s="2" t="str">
        <f t="shared" si="42"/>
        <v>N</v>
      </c>
      <c r="AD13" s="2" t="str">
        <f t="shared" si="42"/>
        <v>N</v>
      </c>
      <c r="AE13" s="2" t="str">
        <f t="shared" si="42"/>
        <v>N</v>
      </c>
      <c r="AF13" s="2" t="str">
        <f t="shared" si="42"/>
        <v>N</v>
      </c>
      <c r="AG13" s="2" t="str">
        <f t="shared" si="42"/>
        <v>N</v>
      </c>
      <c r="AH13" s="2" t="str">
        <f t="shared" si="42"/>
        <v>N</v>
      </c>
      <c r="AI13" s="2" t="str">
        <f t="shared" si="2"/>
        <v>N</v>
      </c>
      <c r="AJ13" s="2" t="str">
        <f t="shared" si="3"/>
        <v>N</v>
      </c>
      <c r="AK13" s="2" t="str">
        <f t="shared" si="3"/>
        <v>N</v>
      </c>
      <c r="AL13" s="2" t="str">
        <f t="shared" si="3"/>
        <v>N</v>
      </c>
      <c r="AM13" s="2" t="str">
        <f t="shared" si="4"/>
        <v>N</v>
      </c>
      <c r="AN13" s="2" t="str">
        <f t="shared" si="43"/>
        <v>N</v>
      </c>
      <c r="AO13" s="2" t="str">
        <f t="shared" si="43"/>
        <v>N</v>
      </c>
      <c r="AP13" s="2" t="str">
        <f t="shared" si="43"/>
        <v>N</v>
      </c>
      <c r="AQ13" s="2" t="str">
        <f t="shared" si="43"/>
        <v>N</v>
      </c>
      <c r="AR13" s="2" t="str">
        <f t="shared" si="43"/>
        <v>N</v>
      </c>
      <c r="AS13" s="2" t="str">
        <f t="shared" si="43"/>
        <v>N</v>
      </c>
      <c r="AT13" s="2" t="str">
        <f t="shared" si="43"/>
        <v>N</v>
      </c>
      <c r="AU13" s="2" t="str">
        <f t="shared" si="6"/>
        <v>N</v>
      </c>
      <c r="AV13" s="2" t="str">
        <f t="shared" si="44"/>
        <v>N</v>
      </c>
      <c r="AW13" s="2" t="str">
        <f t="shared" si="44"/>
        <v>N</v>
      </c>
      <c r="AX13" s="2" t="str">
        <f t="shared" si="44"/>
        <v>N</v>
      </c>
      <c r="AY13" s="2" t="str">
        <f t="shared" si="44"/>
        <v>N</v>
      </c>
      <c r="AZ13" s="2" t="str">
        <f t="shared" si="44"/>
        <v>N</v>
      </c>
      <c r="BA13" s="2" t="str">
        <f t="shared" si="8"/>
        <v>N</v>
      </c>
      <c r="BB13" s="2" t="str">
        <f t="shared" si="45"/>
        <v>N</v>
      </c>
      <c r="BC13" s="2" t="str">
        <f t="shared" si="45"/>
        <v>N</v>
      </c>
      <c r="BD13" s="2" t="str">
        <f t="shared" si="45"/>
        <v>N</v>
      </c>
      <c r="BE13" s="2" t="str">
        <f t="shared" si="45"/>
        <v>N</v>
      </c>
      <c r="BF13" s="2" t="str">
        <f t="shared" si="45"/>
        <v>N</v>
      </c>
      <c r="BG13" s="2" t="str">
        <f t="shared" si="45"/>
        <v>N</v>
      </c>
      <c r="BH13" s="2" t="str">
        <f t="shared" si="45"/>
        <v>N</v>
      </c>
      <c r="BI13" s="2" t="str">
        <f t="shared" si="45"/>
        <v>N</v>
      </c>
      <c r="BJ13" s="2" t="str">
        <f t="shared" si="45"/>
        <v>N</v>
      </c>
      <c r="BK13" s="2" t="str">
        <f t="shared" si="45"/>
        <v>N</v>
      </c>
      <c r="BL13" s="2" t="str">
        <f t="shared" si="45"/>
        <v>N</v>
      </c>
      <c r="BM13" s="2" t="str">
        <f t="shared" si="45"/>
        <v>N</v>
      </c>
      <c r="BN13" s="2" t="str">
        <f t="shared" si="45"/>
        <v>N</v>
      </c>
      <c r="BO13" s="2" t="str">
        <f t="shared" si="45"/>
        <v>N</v>
      </c>
      <c r="BP13" s="2" t="str">
        <f t="shared" si="10"/>
        <v>N</v>
      </c>
      <c r="BQ13" s="2" t="str">
        <f t="shared" si="46"/>
        <v>N</v>
      </c>
      <c r="BR13" s="2" t="str">
        <f t="shared" si="46"/>
        <v>N</v>
      </c>
      <c r="BS13" s="2" t="str">
        <f t="shared" si="46"/>
        <v>N</v>
      </c>
      <c r="BT13" s="2" t="str">
        <f t="shared" si="46"/>
        <v>N</v>
      </c>
      <c r="BU13" s="2" t="str">
        <f t="shared" si="46"/>
        <v>N</v>
      </c>
      <c r="BV13" s="2" t="str">
        <f t="shared" si="46"/>
        <v>N</v>
      </c>
      <c r="BW13" s="2" t="str">
        <f t="shared" si="46"/>
        <v>N</v>
      </c>
      <c r="BX13" s="2" t="str">
        <f t="shared" si="46"/>
        <v>N</v>
      </c>
      <c r="BY13" s="2" t="str">
        <f t="shared" si="46"/>
        <v>N</v>
      </c>
      <c r="BZ13" s="2" t="str">
        <f t="shared" si="12"/>
        <v>N</v>
      </c>
      <c r="CA13" s="2" t="str">
        <f t="shared" si="13"/>
        <v>N</v>
      </c>
      <c r="CB13" s="2" t="str">
        <f t="shared" si="13"/>
        <v>N</v>
      </c>
      <c r="CC13" s="2" t="str">
        <f t="shared" si="13"/>
        <v>N</v>
      </c>
      <c r="CD13" s="2" t="str">
        <f t="shared" si="14"/>
        <v>N</v>
      </c>
      <c r="CE13" s="2" t="str">
        <f t="shared" si="47"/>
        <v>N</v>
      </c>
      <c r="CF13" s="2" t="str">
        <f t="shared" si="47"/>
        <v>N</v>
      </c>
      <c r="CG13" s="2" t="str">
        <f t="shared" si="47"/>
        <v>N</v>
      </c>
      <c r="CH13" s="2" t="str">
        <f t="shared" si="47"/>
        <v>N</v>
      </c>
      <c r="CI13" s="2" t="str">
        <f t="shared" si="47"/>
        <v>N</v>
      </c>
      <c r="CJ13" s="2" t="str">
        <f t="shared" si="16"/>
        <v>N</v>
      </c>
      <c r="CK13" s="2" t="str">
        <f t="shared" si="17"/>
        <v>N</v>
      </c>
      <c r="CL13" s="2" t="str">
        <f t="shared" si="17"/>
        <v>Y</v>
      </c>
      <c r="CM13" s="2" t="str">
        <f t="shared" si="17"/>
        <v>N</v>
      </c>
      <c r="CN13" s="2" t="str">
        <f t="shared" si="17"/>
        <v>N</v>
      </c>
      <c r="CO13" s="2" t="str">
        <f t="shared" si="18"/>
        <v>N</v>
      </c>
      <c r="CP13" s="2" t="str">
        <f t="shared" si="48"/>
        <v>N</v>
      </c>
      <c r="CQ13" s="2" t="str">
        <f t="shared" si="48"/>
        <v>N</v>
      </c>
      <c r="CR13" s="2" t="str">
        <f t="shared" si="48"/>
        <v>Y</v>
      </c>
      <c r="CS13" s="2" t="str">
        <f t="shared" si="48"/>
        <v>N</v>
      </c>
      <c r="CT13" s="2" t="str">
        <f t="shared" si="48"/>
        <v>N</v>
      </c>
      <c r="CU13" s="2" t="str">
        <f t="shared" si="20"/>
        <v>N</v>
      </c>
      <c r="CV13" s="2" t="str">
        <f t="shared" si="21"/>
        <v>N</v>
      </c>
      <c r="CW13" s="2" t="str">
        <f t="shared" si="21"/>
        <v>N</v>
      </c>
      <c r="CX13" s="2" t="str">
        <f t="shared" si="21"/>
        <v>N</v>
      </c>
      <c r="CY13" s="2" t="str">
        <f t="shared" si="22"/>
        <v>N</v>
      </c>
      <c r="CZ13" s="2" t="str">
        <f t="shared" si="23"/>
        <v>N</v>
      </c>
      <c r="DA13" s="2" t="str">
        <f t="shared" si="23"/>
        <v>N</v>
      </c>
      <c r="DB13" s="2" t="str">
        <f t="shared" si="23"/>
        <v>N</v>
      </c>
      <c r="DC13" s="2" t="str">
        <f t="shared" si="23"/>
        <v>N</v>
      </c>
      <c r="DD13" s="2" t="str">
        <f t="shared" si="24"/>
        <v>N</v>
      </c>
      <c r="DE13" s="2" t="str">
        <f t="shared" si="49"/>
        <v>N</v>
      </c>
      <c r="DF13" s="2" t="str">
        <f t="shared" si="49"/>
        <v>N</v>
      </c>
      <c r="DG13" s="2" t="str">
        <f t="shared" si="49"/>
        <v>N</v>
      </c>
      <c r="DH13" s="2" t="str">
        <f t="shared" si="49"/>
        <v>N</v>
      </c>
      <c r="DI13" s="2" t="str">
        <f t="shared" si="49"/>
        <v>N</v>
      </c>
      <c r="DJ13" s="2" t="str">
        <f t="shared" si="26"/>
        <v>N</v>
      </c>
      <c r="DK13" s="2" t="str">
        <f t="shared" si="26"/>
        <v>N</v>
      </c>
      <c r="DL13" s="2" t="str">
        <f t="shared" si="27"/>
        <v>N</v>
      </c>
      <c r="DM13" s="2" t="str">
        <f t="shared" si="28"/>
        <v>N</v>
      </c>
      <c r="DN13" s="2" t="str">
        <f t="shared" si="29"/>
        <v>N</v>
      </c>
      <c r="DO13" s="2" t="str">
        <f t="shared" si="29"/>
        <v>N</v>
      </c>
      <c r="DP13" s="2" t="str">
        <f t="shared" si="29"/>
        <v>N</v>
      </c>
      <c r="DQ13" s="2" t="str">
        <f t="shared" si="30"/>
        <v>N</v>
      </c>
      <c r="DR13" s="2" t="str">
        <f t="shared" si="31"/>
        <v>N</v>
      </c>
      <c r="DS13" s="2" t="str">
        <f t="shared" si="31"/>
        <v>N</v>
      </c>
      <c r="DT13" s="2" t="str">
        <f t="shared" si="31"/>
        <v>N</v>
      </c>
      <c r="DU13" s="2" t="str">
        <f t="shared" si="32"/>
        <v>N</v>
      </c>
      <c r="DV13" s="2" t="str">
        <f t="shared" si="32"/>
        <v>N</v>
      </c>
      <c r="DW13" s="2" t="str">
        <f t="shared" si="32"/>
        <v>N</v>
      </c>
      <c r="DX13" s="2" t="str">
        <f t="shared" si="32"/>
        <v>N</v>
      </c>
      <c r="DY13" s="2" t="str">
        <f t="shared" si="33"/>
        <v>N</v>
      </c>
      <c r="DZ13" s="2" t="str">
        <f t="shared" si="33"/>
        <v>N</v>
      </c>
      <c r="EA13" s="2" t="str">
        <f t="shared" si="33"/>
        <v>N</v>
      </c>
      <c r="EB13" s="2" t="str">
        <f t="shared" si="34"/>
        <v>N</v>
      </c>
      <c r="EC13" s="2" t="str">
        <f t="shared" si="35"/>
        <v>N</v>
      </c>
      <c r="ED13" s="2" t="str">
        <f t="shared" si="35"/>
        <v>N</v>
      </c>
      <c r="EE13" s="2" t="str">
        <f t="shared" si="35"/>
        <v>N</v>
      </c>
      <c r="EF13" s="2" t="str">
        <f t="shared" si="35"/>
        <v>N</v>
      </c>
      <c r="EG13" s="2" t="str">
        <f t="shared" si="36"/>
        <v>N</v>
      </c>
      <c r="EH13" s="2" t="str">
        <f t="shared" si="50"/>
        <v>N</v>
      </c>
      <c r="EI13" s="2" t="str">
        <f t="shared" si="50"/>
        <v>N</v>
      </c>
      <c r="EJ13" s="2" t="str">
        <f t="shared" si="50"/>
        <v>N</v>
      </c>
      <c r="EK13" s="2" t="str">
        <f t="shared" si="50"/>
        <v>N</v>
      </c>
      <c r="EL13" s="2" t="str">
        <f t="shared" si="50"/>
        <v>N</v>
      </c>
      <c r="EM13" s="2" t="str">
        <f t="shared" si="50"/>
        <v>N</v>
      </c>
      <c r="EN13" s="2" t="str">
        <f t="shared" si="38"/>
        <v>N</v>
      </c>
      <c r="EO13" s="2" t="str">
        <f t="shared" si="39"/>
        <v>N</v>
      </c>
      <c r="EP13" s="2" t="str">
        <f t="shared" si="39"/>
        <v>N</v>
      </c>
      <c r="EQ13" s="2" t="str">
        <f t="shared" si="39"/>
        <v>N</v>
      </c>
      <c r="ER13" s="2" t="str">
        <f t="shared" si="40"/>
        <v>N</v>
      </c>
      <c r="ES13" s="2" t="str">
        <f t="shared" si="41"/>
        <v>N</v>
      </c>
      <c r="ET13" s="2" t="str">
        <f t="shared" si="41"/>
        <v>N</v>
      </c>
      <c r="EU13" s="2" t="str">
        <f t="shared" si="41"/>
        <v>N</v>
      </c>
    </row>
    <row r="14" spans="1:151" ht="49.5" customHeight="1">
      <c r="A14" s="4" t="str">
        <f>AFEP!$A43</f>
        <v>EST-09-P-new</v>
      </c>
      <c r="B14" s="4" t="s">
        <v>550</v>
      </c>
      <c r="C14" s="4" t="str">
        <f>AFEP!$C43</f>
        <v>w Evaluation of Life History Diversity, Habitat Connectivity, and Survival Benefits Associated with Habitat Restoration Actions in the Lower Columbia River and Estuary</v>
      </c>
      <c r="E14" s="4" t="s">
        <v>617</v>
      </c>
      <c r="F14" s="4" t="s">
        <v>617</v>
      </c>
      <c r="G14" s="4" t="s">
        <v>548</v>
      </c>
      <c r="H14" s="4" t="s">
        <v>546</v>
      </c>
      <c r="J14" s="4" t="str">
        <f>AFEP!$J43</f>
        <v>EST-09-P-new 2</v>
      </c>
      <c r="K14" s="4" t="s">
        <v>545</v>
      </c>
      <c r="L14" s="4" t="s">
        <v>545</v>
      </c>
      <c r="M14" s="4" t="str">
        <f>AFEP!$N43</f>
        <v>Assess feasibility and, if feasible, develop a technical approach to estimate the survival benefits associated with specific habitat restoration actions in the lower Columbia River and estuary.</v>
      </c>
      <c r="U14" s="4">
        <f>AFEP!$V43</f>
        <v>0</v>
      </c>
      <c r="X14" s="49" t="s">
        <v>546</v>
      </c>
      <c r="Y14" s="5" t="s">
        <v>117</v>
      </c>
      <c r="Z14" s="2" t="str">
        <f t="shared" si="0"/>
        <v>N</v>
      </c>
      <c r="AA14" s="2" t="str">
        <f t="shared" si="42"/>
        <v>N</v>
      </c>
      <c r="AB14" s="2" t="str">
        <f t="shared" si="42"/>
        <v>N</v>
      </c>
      <c r="AC14" s="2" t="str">
        <f t="shared" si="42"/>
        <v>N</v>
      </c>
      <c r="AD14" s="2" t="str">
        <f t="shared" si="42"/>
        <v>N</v>
      </c>
      <c r="AE14" s="2" t="str">
        <f t="shared" si="42"/>
        <v>N</v>
      </c>
      <c r="AF14" s="2" t="str">
        <f t="shared" si="42"/>
        <v>N</v>
      </c>
      <c r="AG14" s="2" t="str">
        <f t="shared" si="42"/>
        <v>N</v>
      </c>
      <c r="AH14" s="2" t="str">
        <f t="shared" si="42"/>
        <v>N</v>
      </c>
      <c r="AI14" s="2" t="str">
        <f t="shared" si="2"/>
        <v>N</v>
      </c>
      <c r="AJ14" s="2" t="str">
        <f t="shared" si="3"/>
        <v>N</v>
      </c>
      <c r="AK14" s="2" t="str">
        <f t="shared" si="3"/>
        <v>N</v>
      </c>
      <c r="AL14" s="2" t="str">
        <f t="shared" si="3"/>
        <v>N</v>
      </c>
      <c r="AM14" s="2" t="str">
        <f t="shared" si="4"/>
        <v>N</v>
      </c>
      <c r="AN14" s="2" t="str">
        <f t="shared" si="43"/>
        <v>N</v>
      </c>
      <c r="AO14" s="2" t="str">
        <f t="shared" si="43"/>
        <v>N</v>
      </c>
      <c r="AP14" s="2" t="str">
        <f t="shared" si="43"/>
        <v>N</v>
      </c>
      <c r="AQ14" s="2" t="str">
        <f t="shared" si="43"/>
        <v>N</v>
      </c>
      <c r="AR14" s="2" t="str">
        <f t="shared" si="43"/>
        <v>N</v>
      </c>
      <c r="AS14" s="2" t="str">
        <f t="shared" si="43"/>
        <v>N</v>
      </c>
      <c r="AT14" s="2" t="str">
        <f t="shared" si="43"/>
        <v>N</v>
      </c>
      <c r="AU14" s="2" t="str">
        <f t="shared" si="6"/>
        <v>N</v>
      </c>
      <c r="AV14" s="2" t="str">
        <f t="shared" si="44"/>
        <v>N</v>
      </c>
      <c r="AW14" s="2" t="str">
        <f t="shared" si="44"/>
        <v>N</v>
      </c>
      <c r="AX14" s="2" t="str">
        <f t="shared" si="44"/>
        <v>N</v>
      </c>
      <c r="AY14" s="2" t="str">
        <f t="shared" si="44"/>
        <v>N</v>
      </c>
      <c r="AZ14" s="2" t="str">
        <f t="shared" si="44"/>
        <v>N</v>
      </c>
      <c r="BA14" s="2" t="str">
        <f t="shared" si="8"/>
        <v>N</v>
      </c>
      <c r="BB14" s="2" t="str">
        <f t="shared" si="45"/>
        <v>N</v>
      </c>
      <c r="BC14" s="2" t="str">
        <f t="shared" si="45"/>
        <v>N</v>
      </c>
      <c r="BD14" s="2" t="str">
        <f t="shared" si="45"/>
        <v>N</v>
      </c>
      <c r="BE14" s="2" t="str">
        <f t="shared" si="45"/>
        <v>N</v>
      </c>
      <c r="BF14" s="2" t="str">
        <f t="shared" si="45"/>
        <v>N</v>
      </c>
      <c r="BG14" s="2" t="str">
        <f t="shared" si="45"/>
        <v>N</v>
      </c>
      <c r="BH14" s="2" t="str">
        <f t="shared" si="45"/>
        <v>N</v>
      </c>
      <c r="BI14" s="2" t="str">
        <f t="shared" si="45"/>
        <v>N</v>
      </c>
      <c r="BJ14" s="2" t="str">
        <f t="shared" si="45"/>
        <v>N</v>
      </c>
      <c r="BK14" s="2" t="str">
        <f t="shared" si="45"/>
        <v>N</v>
      </c>
      <c r="BL14" s="2" t="str">
        <f t="shared" si="45"/>
        <v>N</v>
      </c>
      <c r="BM14" s="2" t="str">
        <f t="shared" si="45"/>
        <v>N</v>
      </c>
      <c r="BN14" s="2" t="str">
        <f t="shared" si="45"/>
        <v>N</v>
      </c>
      <c r="BO14" s="2" t="str">
        <f t="shared" si="45"/>
        <v>N</v>
      </c>
      <c r="BP14" s="2" t="str">
        <f t="shared" si="10"/>
        <v>N</v>
      </c>
      <c r="BQ14" s="2" t="str">
        <f t="shared" si="46"/>
        <v>N</v>
      </c>
      <c r="BR14" s="2" t="str">
        <f t="shared" si="46"/>
        <v>N</v>
      </c>
      <c r="BS14" s="2" t="str">
        <f t="shared" si="46"/>
        <v>N</v>
      </c>
      <c r="BT14" s="2" t="str">
        <f t="shared" si="46"/>
        <v>N</v>
      </c>
      <c r="BU14" s="2" t="str">
        <f t="shared" si="46"/>
        <v>N</v>
      </c>
      <c r="BV14" s="2" t="str">
        <f t="shared" si="46"/>
        <v>N</v>
      </c>
      <c r="BW14" s="2" t="str">
        <f t="shared" si="46"/>
        <v>N</v>
      </c>
      <c r="BX14" s="2" t="str">
        <f t="shared" si="46"/>
        <v>N</v>
      </c>
      <c r="BY14" s="2" t="str">
        <f t="shared" si="46"/>
        <v>N</v>
      </c>
      <c r="BZ14" s="2" t="str">
        <f t="shared" si="12"/>
        <v>N</v>
      </c>
      <c r="CA14" s="2" t="str">
        <f t="shared" si="13"/>
        <v>N</v>
      </c>
      <c r="CB14" s="2" t="str">
        <f t="shared" si="13"/>
        <v>N</v>
      </c>
      <c r="CC14" s="2" t="str">
        <f t="shared" si="13"/>
        <v>N</v>
      </c>
      <c r="CD14" s="2" t="str">
        <f t="shared" si="14"/>
        <v>N</v>
      </c>
      <c r="CE14" s="2" t="str">
        <f t="shared" si="47"/>
        <v>N</v>
      </c>
      <c r="CF14" s="2" t="str">
        <f t="shared" si="47"/>
        <v>N</v>
      </c>
      <c r="CG14" s="2" t="str">
        <f t="shared" si="47"/>
        <v>N</v>
      </c>
      <c r="CH14" s="2" t="str">
        <f t="shared" si="47"/>
        <v>N</v>
      </c>
      <c r="CI14" s="2" t="str">
        <f t="shared" si="47"/>
        <v>N</v>
      </c>
      <c r="CJ14" s="2" t="str">
        <f t="shared" si="16"/>
        <v>N</v>
      </c>
      <c r="CK14" s="2" t="str">
        <f t="shared" si="17"/>
        <v>N</v>
      </c>
      <c r="CL14" s="2" t="str">
        <f t="shared" si="17"/>
        <v>Y</v>
      </c>
      <c r="CM14" s="2" t="str">
        <f t="shared" si="17"/>
        <v>N</v>
      </c>
      <c r="CN14" s="2" t="str">
        <f t="shared" si="17"/>
        <v>N</v>
      </c>
      <c r="CO14" s="2" t="str">
        <f t="shared" si="18"/>
        <v>N</v>
      </c>
      <c r="CP14" s="2" t="str">
        <f t="shared" si="48"/>
        <v>N</v>
      </c>
      <c r="CQ14" s="2" t="str">
        <f t="shared" si="48"/>
        <v>N</v>
      </c>
      <c r="CR14" s="2" t="str">
        <f t="shared" si="48"/>
        <v>Y</v>
      </c>
      <c r="CS14" s="2" t="str">
        <f t="shared" si="48"/>
        <v>N</v>
      </c>
      <c r="CT14" s="2" t="str">
        <f t="shared" si="48"/>
        <v>N</v>
      </c>
      <c r="CU14" s="2" t="str">
        <f t="shared" si="20"/>
        <v>N</v>
      </c>
      <c r="CV14" s="2" t="str">
        <f t="shared" si="21"/>
        <v>N</v>
      </c>
      <c r="CW14" s="2" t="str">
        <f t="shared" si="21"/>
        <v>N</v>
      </c>
      <c r="CX14" s="2" t="str">
        <f t="shared" si="21"/>
        <v>N</v>
      </c>
      <c r="CY14" s="2" t="str">
        <f t="shared" si="22"/>
        <v>N</v>
      </c>
      <c r="CZ14" s="2" t="str">
        <f t="shared" si="23"/>
        <v>N</v>
      </c>
      <c r="DA14" s="2" t="str">
        <f t="shared" si="23"/>
        <v>N</v>
      </c>
      <c r="DB14" s="2" t="str">
        <f t="shared" si="23"/>
        <v>N</v>
      </c>
      <c r="DC14" s="2" t="str">
        <f t="shared" si="23"/>
        <v>N</v>
      </c>
      <c r="DD14" s="2" t="str">
        <f t="shared" si="24"/>
        <v>N</v>
      </c>
      <c r="DE14" s="2" t="str">
        <f t="shared" si="49"/>
        <v>N</v>
      </c>
      <c r="DF14" s="2" t="str">
        <f t="shared" si="49"/>
        <v>N</v>
      </c>
      <c r="DG14" s="2" t="str">
        <f t="shared" si="49"/>
        <v>N</v>
      </c>
      <c r="DH14" s="2" t="str">
        <f t="shared" si="49"/>
        <v>N</v>
      </c>
      <c r="DI14" s="2" t="str">
        <f t="shared" si="49"/>
        <v>N</v>
      </c>
      <c r="DJ14" s="2" t="str">
        <f t="shared" si="26"/>
        <v>N</v>
      </c>
      <c r="DK14" s="2" t="str">
        <f t="shared" si="26"/>
        <v>N</v>
      </c>
      <c r="DL14" s="2" t="str">
        <f t="shared" si="27"/>
        <v>N</v>
      </c>
      <c r="DM14" s="2" t="str">
        <f t="shared" si="28"/>
        <v>N</v>
      </c>
      <c r="DN14" s="2" t="str">
        <f t="shared" si="29"/>
        <v>N</v>
      </c>
      <c r="DO14" s="2" t="str">
        <f t="shared" si="29"/>
        <v>N</v>
      </c>
      <c r="DP14" s="2" t="str">
        <f t="shared" si="29"/>
        <v>N</v>
      </c>
      <c r="DQ14" s="2" t="str">
        <f t="shared" si="30"/>
        <v>N</v>
      </c>
      <c r="DR14" s="2" t="str">
        <f t="shared" si="31"/>
        <v>N</v>
      </c>
      <c r="DS14" s="2" t="str">
        <f t="shared" si="31"/>
        <v>N</v>
      </c>
      <c r="DT14" s="2" t="str">
        <f t="shared" si="31"/>
        <v>N</v>
      </c>
      <c r="DU14" s="2" t="str">
        <f t="shared" si="32"/>
        <v>N</v>
      </c>
      <c r="DV14" s="2" t="str">
        <f t="shared" si="32"/>
        <v>N</v>
      </c>
      <c r="DW14" s="2" t="str">
        <f t="shared" si="32"/>
        <v>N</v>
      </c>
      <c r="DX14" s="2" t="str">
        <f t="shared" si="32"/>
        <v>N</v>
      </c>
      <c r="DY14" s="2" t="str">
        <f t="shared" si="33"/>
        <v>N</v>
      </c>
      <c r="DZ14" s="2" t="str">
        <f t="shared" si="33"/>
        <v>N</v>
      </c>
      <c r="EA14" s="2" t="str">
        <f t="shared" si="33"/>
        <v>N</v>
      </c>
      <c r="EB14" s="2" t="str">
        <f t="shared" si="34"/>
        <v>N</v>
      </c>
      <c r="EC14" s="2" t="str">
        <f t="shared" si="35"/>
        <v>N</v>
      </c>
      <c r="ED14" s="2" t="str">
        <f t="shared" si="35"/>
        <v>N</v>
      </c>
      <c r="EE14" s="2" t="str">
        <f t="shared" si="35"/>
        <v>N</v>
      </c>
      <c r="EF14" s="2" t="str">
        <f t="shared" si="35"/>
        <v>N</v>
      </c>
      <c r="EG14" s="2" t="str">
        <f t="shared" si="36"/>
        <v>N</v>
      </c>
      <c r="EH14" s="2" t="str">
        <f t="shared" si="50"/>
        <v>N</v>
      </c>
      <c r="EI14" s="2" t="str">
        <f t="shared" si="50"/>
        <v>N</v>
      </c>
      <c r="EJ14" s="2" t="str">
        <f t="shared" si="50"/>
        <v>N</v>
      </c>
      <c r="EK14" s="2" t="str">
        <f t="shared" si="50"/>
        <v>N</v>
      </c>
      <c r="EL14" s="2" t="str">
        <f t="shared" si="50"/>
        <v>N</v>
      </c>
      <c r="EM14" s="2" t="str">
        <f t="shared" si="50"/>
        <v>N</v>
      </c>
      <c r="EN14" s="2" t="str">
        <f t="shared" si="38"/>
        <v>N</v>
      </c>
      <c r="EO14" s="2" t="str">
        <f t="shared" si="39"/>
        <v>N</v>
      </c>
      <c r="EP14" s="2" t="str">
        <f t="shared" si="39"/>
        <v>N</v>
      </c>
      <c r="EQ14" s="2" t="str">
        <f t="shared" si="39"/>
        <v>N</v>
      </c>
      <c r="ER14" s="2" t="str">
        <f t="shared" si="40"/>
        <v>N</v>
      </c>
      <c r="ES14" s="2" t="str">
        <f t="shared" si="41"/>
        <v>N</v>
      </c>
      <c r="ET14" s="2" t="str">
        <f t="shared" si="41"/>
        <v>N</v>
      </c>
      <c r="EU14" s="2" t="str">
        <f t="shared" si="41"/>
        <v>N</v>
      </c>
    </row>
    <row r="15" spans="1:151" ht="49.5" customHeight="1">
      <c r="A15" s="4" t="str">
        <f>AFEP!$A44</f>
        <v>EST-09-P-new</v>
      </c>
      <c r="B15" s="4" t="s">
        <v>550</v>
      </c>
      <c r="C15" s="4" t="str">
        <f>AFEP!$C44</f>
        <v>w Evaluation of Life History Diversity, Habitat Connectivity, and Survival Benefits Associated with Habitat Restoration Actions in the Lower Columbia River and Estuary</v>
      </c>
      <c r="E15" s="4" t="s">
        <v>617</v>
      </c>
      <c r="F15" s="4" t="s">
        <v>617</v>
      </c>
      <c r="G15" s="4" t="s">
        <v>548</v>
      </c>
      <c r="H15" s="4" t="s">
        <v>546</v>
      </c>
      <c r="J15" s="4" t="str">
        <f>AFEP!$J44</f>
        <v>EST-09-P-new 1a</v>
      </c>
      <c r="K15" s="4" t="s">
        <v>545</v>
      </c>
      <c r="L15" s="4" t="s">
        <v>545</v>
      </c>
      <c r="M15" s="4" t="str">
        <f>AFEP!$N44</f>
        <v>Life history diversity for salmonids at representative locations;</v>
      </c>
      <c r="U15" s="4">
        <f>AFEP!$V44</f>
        <v>0</v>
      </c>
      <c r="X15" s="49" t="s">
        <v>546</v>
      </c>
      <c r="Y15" s="5" t="s">
        <v>117</v>
      </c>
      <c r="Z15" s="2" t="str">
        <f t="shared" si="0"/>
        <v>N</v>
      </c>
      <c r="AA15" s="2" t="str">
        <f t="shared" si="42"/>
        <v>N</v>
      </c>
      <c r="AB15" s="2" t="str">
        <f t="shared" si="42"/>
        <v>N</v>
      </c>
      <c r="AC15" s="2" t="str">
        <f t="shared" si="42"/>
        <v>N</v>
      </c>
      <c r="AD15" s="2" t="str">
        <f t="shared" si="42"/>
        <v>N</v>
      </c>
      <c r="AE15" s="2" t="str">
        <f t="shared" si="42"/>
        <v>N</v>
      </c>
      <c r="AF15" s="2" t="str">
        <f t="shared" si="42"/>
        <v>N</v>
      </c>
      <c r="AG15" s="2" t="str">
        <f t="shared" si="42"/>
        <v>N</v>
      </c>
      <c r="AH15" s="2" t="str">
        <f t="shared" si="42"/>
        <v>N</v>
      </c>
      <c r="AI15" s="2" t="str">
        <f t="shared" si="2"/>
        <v>N</v>
      </c>
      <c r="AJ15" s="2" t="str">
        <f t="shared" si="3"/>
        <v>N</v>
      </c>
      <c r="AK15" s="2" t="str">
        <f t="shared" si="3"/>
        <v>N</v>
      </c>
      <c r="AL15" s="2" t="str">
        <f t="shared" si="3"/>
        <v>N</v>
      </c>
      <c r="AM15" s="2" t="str">
        <f t="shared" si="4"/>
        <v>N</v>
      </c>
      <c r="AN15" s="2" t="str">
        <f t="shared" si="43"/>
        <v>N</v>
      </c>
      <c r="AO15" s="2" t="str">
        <f t="shared" si="43"/>
        <v>N</v>
      </c>
      <c r="AP15" s="2" t="str">
        <f t="shared" si="43"/>
        <v>N</v>
      </c>
      <c r="AQ15" s="2" t="str">
        <f t="shared" si="43"/>
        <v>N</v>
      </c>
      <c r="AR15" s="2" t="str">
        <f t="shared" si="43"/>
        <v>N</v>
      </c>
      <c r="AS15" s="2" t="str">
        <f t="shared" si="43"/>
        <v>N</v>
      </c>
      <c r="AT15" s="2" t="str">
        <f t="shared" si="43"/>
        <v>N</v>
      </c>
      <c r="AU15" s="2" t="str">
        <f t="shared" si="6"/>
        <v>N</v>
      </c>
      <c r="AV15" s="2" t="str">
        <f t="shared" si="44"/>
        <v>N</v>
      </c>
      <c r="AW15" s="2" t="str">
        <f t="shared" si="44"/>
        <v>N</v>
      </c>
      <c r="AX15" s="2" t="str">
        <f t="shared" si="44"/>
        <v>N</v>
      </c>
      <c r="AY15" s="2" t="str">
        <f t="shared" si="44"/>
        <v>N</v>
      </c>
      <c r="AZ15" s="2" t="str">
        <f t="shared" si="44"/>
        <v>N</v>
      </c>
      <c r="BA15" s="2" t="str">
        <f t="shared" si="8"/>
        <v>N</v>
      </c>
      <c r="BB15" s="2" t="str">
        <f t="shared" si="45"/>
        <v>N</v>
      </c>
      <c r="BC15" s="2" t="str">
        <f t="shared" si="45"/>
        <v>N</v>
      </c>
      <c r="BD15" s="2" t="str">
        <f t="shared" si="45"/>
        <v>N</v>
      </c>
      <c r="BE15" s="2" t="str">
        <f t="shared" si="45"/>
        <v>N</v>
      </c>
      <c r="BF15" s="2" t="str">
        <f t="shared" si="45"/>
        <v>N</v>
      </c>
      <c r="BG15" s="2" t="str">
        <f t="shared" si="45"/>
        <v>N</v>
      </c>
      <c r="BH15" s="2" t="str">
        <f t="shared" si="45"/>
        <v>N</v>
      </c>
      <c r="BI15" s="2" t="str">
        <f t="shared" si="45"/>
        <v>N</v>
      </c>
      <c r="BJ15" s="2" t="str">
        <f t="shared" si="45"/>
        <v>N</v>
      </c>
      <c r="BK15" s="2" t="str">
        <f t="shared" si="45"/>
        <v>N</v>
      </c>
      <c r="BL15" s="2" t="str">
        <f t="shared" si="45"/>
        <v>N</v>
      </c>
      <c r="BM15" s="2" t="str">
        <f t="shared" si="45"/>
        <v>N</v>
      </c>
      <c r="BN15" s="2" t="str">
        <f t="shared" si="45"/>
        <v>N</v>
      </c>
      <c r="BO15" s="2" t="str">
        <f t="shared" si="45"/>
        <v>N</v>
      </c>
      <c r="BP15" s="2" t="str">
        <f t="shared" si="10"/>
        <v>N</v>
      </c>
      <c r="BQ15" s="2" t="str">
        <f t="shared" si="46"/>
        <v>N</v>
      </c>
      <c r="BR15" s="2" t="str">
        <f t="shared" si="46"/>
        <v>N</v>
      </c>
      <c r="BS15" s="2" t="str">
        <f t="shared" si="46"/>
        <v>N</v>
      </c>
      <c r="BT15" s="2" t="str">
        <f t="shared" si="46"/>
        <v>N</v>
      </c>
      <c r="BU15" s="2" t="str">
        <f t="shared" si="46"/>
        <v>N</v>
      </c>
      <c r="BV15" s="2" t="str">
        <f t="shared" si="46"/>
        <v>N</v>
      </c>
      <c r="BW15" s="2" t="str">
        <f t="shared" si="46"/>
        <v>N</v>
      </c>
      <c r="BX15" s="2" t="str">
        <f t="shared" si="46"/>
        <v>N</v>
      </c>
      <c r="BY15" s="2" t="str">
        <f t="shared" si="46"/>
        <v>N</v>
      </c>
      <c r="BZ15" s="2" t="str">
        <f t="shared" si="12"/>
        <v>N</v>
      </c>
      <c r="CA15" s="2" t="str">
        <f t="shared" si="13"/>
        <v>N</v>
      </c>
      <c r="CB15" s="2" t="str">
        <f t="shared" si="13"/>
        <v>N</v>
      </c>
      <c r="CC15" s="2" t="str">
        <f t="shared" si="13"/>
        <v>N</v>
      </c>
      <c r="CD15" s="2" t="str">
        <f t="shared" si="14"/>
        <v>N</v>
      </c>
      <c r="CE15" s="2" t="str">
        <f t="shared" si="47"/>
        <v>N</v>
      </c>
      <c r="CF15" s="2" t="str">
        <f t="shared" si="47"/>
        <v>N</v>
      </c>
      <c r="CG15" s="2" t="str">
        <f t="shared" si="47"/>
        <v>N</v>
      </c>
      <c r="CH15" s="2" t="str">
        <f t="shared" si="47"/>
        <v>N</v>
      </c>
      <c r="CI15" s="2" t="str">
        <f t="shared" si="47"/>
        <v>N</v>
      </c>
      <c r="CJ15" s="2" t="str">
        <f t="shared" si="16"/>
        <v>N</v>
      </c>
      <c r="CK15" s="2" t="str">
        <f t="shared" si="17"/>
        <v>N</v>
      </c>
      <c r="CL15" s="2" t="str">
        <f t="shared" si="17"/>
        <v>Y</v>
      </c>
      <c r="CM15" s="2" t="str">
        <f t="shared" si="17"/>
        <v>N</v>
      </c>
      <c r="CN15" s="2" t="str">
        <f t="shared" si="17"/>
        <v>N</v>
      </c>
      <c r="CO15" s="2" t="str">
        <f t="shared" si="18"/>
        <v>N</v>
      </c>
      <c r="CP15" s="2" t="str">
        <f t="shared" si="48"/>
        <v>N</v>
      </c>
      <c r="CQ15" s="2" t="str">
        <f t="shared" si="48"/>
        <v>N</v>
      </c>
      <c r="CR15" s="2" t="str">
        <f t="shared" si="48"/>
        <v>Y</v>
      </c>
      <c r="CS15" s="2" t="str">
        <f t="shared" si="48"/>
        <v>N</v>
      </c>
      <c r="CT15" s="2" t="str">
        <f t="shared" si="48"/>
        <v>N</v>
      </c>
      <c r="CU15" s="2" t="str">
        <f t="shared" si="20"/>
        <v>N</v>
      </c>
      <c r="CV15" s="2" t="str">
        <f t="shared" si="21"/>
        <v>N</v>
      </c>
      <c r="CW15" s="2" t="str">
        <f t="shared" si="21"/>
        <v>N</v>
      </c>
      <c r="CX15" s="2" t="str">
        <f t="shared" si="21"/>
        <v>N</v>
      </c>
      <c r="CY15" s="2" t="str">
        <f t="shared" si="22"/>
        <v>N</v>
      </c>
      <c r="CZ15" s="2" t="str">
        <f t="shared" si="23"/>
        <v>N</v>
      </c>
      <c r="DA15" s="2" t="str">
        <f t="shared" si="23"/>
        <v>N</v>
      </c>
      <c r="DB15" s="2" t="str">
        <f t="shared" si="23"/>
        <v>N</v>
      </c>
      <c r="DC15" s="2" t="str">
        <f t="shared" si="23"/>
        <v>N</v>
      </c>
      <c r="DD15" s="2" t="str">
        <f t="shared" si="24"/>
        <v>N</v>
      </c>
      <c r="DE15" s="2" t="str">
        <f t="shared" si="49"/>
        <v>N</v>
      </c>
      <c r="DF15" s="2" t="str">
        <f t="shared" si="49"/>
        <v>N</v>
      </c>
      <c r="DG15" s="2" t="str">
        <f t="shared" si="49"/>
        <v>N</v>
      </c>
      <c r="DH15" s="2" t="str">
        <f t="shared" si="49"/>
        <v>N</v>
      </c>
      <c r="DI15" s="2" t="str">
        <f t="shared" si="49"/>
        <v>N</v>
      </c>
      <c r="DJ15" s="2" t="str">
        <f t="shared" si="26"/>
        <v>N</v>
      </c>
      <c r="DK15" s="2" t="str">
        <f t="shared" si="26"/>
        <v>N</v>
      </c>
      <c r="DL15" s="2" t="str">
        <f t="shared" si="27"/>
        <v>N</v>
      </c>
      <c r="DM15" s="2" t="str">
        <f t="shared" si="28"/>
        <v>N</v>
      </c>
      <c r="DN15" s="2" t="str">
        <f t="shared" si="29"/>
        <v>N</v>
      </c>
      <c r="DO15" s="2" t="str">
        <f t="shared" si="29"/>
        <v>N</v>
      </c>
      <c r="DP15" s="2" t="str">
        <f t="shared" si="29"/>
        <v>N</v>
      </c>
      <c r="DQ15" s="2" t="str">
        <f t="shared" si="30"/>
        <v>N</v>
      </c>
      <c r="DR15" s="2" t="str">
        <f t="shared" si="31"/>
        <v>N</v>
      </c>
      <c r="DS15" s="2" t="str">
        <f t="shared" si="31"/>
        <v>N</v>
      </c>
      <c r="DT15" s="2" t="str">
        <f t="shared" si="31"/>
        <v>N</v>
      </c>
      <c r="DU15" s="2" t="str">
        <f t="shared" si="32"/>
        <v>N</v>
      </c>
      <c r="DV15" s="2" t="str">
        <f t="shared" si="32"/>
        <v>N</v>
      </c>
      <c r="DW15" s="2" t="str">
        <f t="shared" si="32"/>
        <v>N</v>
      </c>
      <c r="DX15" s="2" t="str">
        <f t="shared" si="32"/>
        <v>N</v>
      </c>
      <c r="DY15" s="2" t="str">
        <f t="shared" si="33"/>
        <v>N</v>
      </c>
      <c r="DZ15" s="2" t="str">
        <f t="shared" si="33"/>
        <v>N</v>
      </c>
      <c r="EA15" s="2" t="str">
        <f t="shared" si="33"/>
        <v>N</v>
      </c>
      <c r="EB15" s="2" t="str">
        <f t="shared" si="34"/>
        <v>N</v>
      </c>
      <c r="EC15" s="2" t="str">
        <f t="shared" si="35"/>
        <v>N</v>
      </c>
      <c r="ED15" s="2" t="str">
        <f t="shared" si="35"/>
        <v>N</v>
      </c>
      <c r="EE15" s="2" t="str">
        <f t="shared" si="35"/>
        <v>N</v>
      </c>
      <c r="EF15" s="2" t="str">
        <f t="shared" si="35"/>
        <v>N</v>
      </c>
      <c r="EG15" s="2" t="str">
        <f t="shared" si="36"/>
        <v>N</v>
      </c>
      <c r="EH15" s="2" t="str">
        <f t="shared" si="50"/>
        <v>N</v>
      </c>
      <c r="EI15" s="2" t="str">
        <f t="shared" si="50"/>
        <v>N</v>
      </c>
      <c r="EJ15" s="2" t="str">
        <f t="shared" si="50"/>
        <v>N</v>
      </c>
      <c r="EK15" s="2" t="str">
        <f t="shared" si="50"/>
        <v>N</v>
      </c>
      <c r="EL15" s="2" t="str">
        <f t="shared" si="50"/>
        <v>N</v>
      </c>
      <c r="EM15" s="2" t="str">
        <f t="shared" si="50"/>
        <v>N</v>
      </c>
      <c r="EN15" s="2" t="str">
        <f t="shared" si="38"/>
        <v>N</v>
      </c>
      <c r="EO15" s="2" t="str">
        <f t="shared" si="39"/>
        <v>N</v>
      </c>
      <c r="EP15" s="2" t="str">
        <f t="shared" si="39"/>
        <v>N</v>
      </c>
      <c r="EQ15" s="2" t="str">
        <f t="shared" si="39"/>
        <v>N</v>
      </c>
      <c r="ER15" s="2" t="str">
        <f t="shared" si="40"/>
        <v>N</v>
      </c>
      <c r="ES15" s="2" t="str">
        <f t="shared" si="41"/>
        <v>N</v>
      </c>
      <c r="ET15" s="2" t="str">
        <f t="shared" si="41"/>
        <v>N</v>
      </c>
      <c r="EU15" s="2" t="str">
        <f t="shared" si="41"/>
        <v>N</v>
      </c>
    </row>
    <row r="16" spans="1:151" ht="49.5" customHeight="1">
      <c r="A16" s="4" t="str">
        <f>AFEP!$A45</f>
        <v>EST-09-P-new</v>
      </c>
      <c r="B16" s="4" t="s">
        <v>550</v>
      </c>
      <c r="C16" s="4" t="str">
        <f>AFEP!$C45</f>
        <v>w Evaluation of Life History Diversity, Habitat Connectivity, and Survival Benefits Associated with Habitat Restoration Actions in the Lower Columbia River and Estuary</v>
      </c>
      <c r="E16" s="4" t="s">
        <v>617</v>
      </c>
      <c r="F16" s="4" t="s">
        <v>617</v>
      </c>
      <c r="G16" s="4" t="s">
        <v>548</v>
      </c>
      <c r="H16" s="4" t="s">
        <v>546</v>
      </c>
      <c r="J16" s="4" t="str">
        <f>AFEP!$J45</f>
        <v>EST-09-P-new 1b</v>
      </c>
      <c r="K16" s="4" t="s">
        <v>545</v>
      </c>
      <c r="L16" s="4" t="s">
        <v>545</v>
      </c>
      <c r="M16" s="4" t="str">
        <f>AFEP!$N45</f>
        <v>Habitat connectivity by reach estuary wide</v>
      </c>
      <c r="U16" s="4">
        <f>AFEP!$V45</f>
        <v>0</v>
      </c>
      <c r="X16" s="49" t="s">
        <v>546</v>
      </c>
      <c r="Y16" s="5" t="s">
        <v>117</v>
      </c>
      <c r="Z16" s="2" t="str">
        <f t="shared" si="0"/>
        <v>N</v>
      </c>
      <c r="AA16" s="2" t="str">
        <f t="shared" si="42"/>
        <v>N</v>
      </c>
      <c r="AB16" s="2" t="str">
        <f t="shared" si="42"/>
        <v>N</v>
      </c>
      <c r="AC16" s="2" t="str">
        <f t="shared" si="42"/>
        <v>N</v>
      </c>
      <c r="AD16" s="2" t="str">
        <f t="shared" si="42"/>
        <v>N</v>
      </c>
      <c r="AE16" s="2" t="str">
        <f t="shared" si="42"/>
        <v>N</v>
      </c>
      <c r="AF16" s="2" t="str">
        <f t="shared" si="42"/>
        <v>N</v>
      </c>
      <c r="AG16" s="2" t="str">
        <f t="shared" si="42"/>
        <v>N</v>
      </c>
      <c r="AH16" s="2" t="str">
        <f t="shared" si="42"/>
        <v>N</v>
      </c>
      <c r="AI16" s="2" t="str">
        <f t="shared" si="2"/>
        <v>N</v>
      </c>
      <c r="AJ16" s="2" t="str">
        <f t="shared" si="3"/>
        <v>N</v>
      </c>
      <c r="AK16" s="2" t="str">
        <f t="shared" si="3"/>
        <v>N</v>
      </c>
      <c r="AL16" s="2" t="str">
        <f t="shared" si="3"/>
        <v>N</v>
      </c>
      <c r="AM16" s="2" t="str">
        <f t="shared" si="4"/>
        <v>N</v>
      </c>
      <c r="AN16" s="2" t="str">
        <f t="shared" si="43"/>
        <v>N</v>
      </c>
      <c r="AO16" s="2" t="str">
        <f t="shared" si="43"/>
        <v>N</v>
      </c>
      <c r="AP16" s="2" t="str">
        <f t="shared" si="43"/>
        <v>N</v>
      </c>
      <c r="AQ16" s="2" t="str">
        <f t="shared" si="43"/>
        <v>N</v>
      </c>
      <c r="AR16" s="2" t="str">
        <f t="shared" si="43"/>
        <v>N</v>
      </c>
      <c r="AS16" s="2" t="str">
        <f t="shared" si="43"/>
        <v>N</v>
      </c>
      <c r="AT16" s="2" t="str">
        <f t="shared" si="43"/>
        <v>N</v>
      </c>
      <c r="AU16" s="2" t="str">
        <f t="shared" si="6"/>
        <v>N</v>
      </c>
      <c r="AV16" s="2" t="str">
        <f t="shared" si="44"/>
        <v>N</v>
      </c>
      <c r="AW16" s="2" t="str">
        <f t="shared" si="44"/>
        <v>N</v>
      </c>
      <c r="AX16" s="2" t="str">
        <f t="shared" si="44"/>
        <v>N</v>
      </c>
      <c r="AY16" s="2" t="str">
        <f t="shared" si="44"/>
        <v>N</v>
      </c>
      <c r="AZ16" s="2" t="str">
        <f t="shared" si="44"/>
        <v>N</v>
      </c>
      <c r="BA16" s="2" t="str">
        <f t="shared" si="8"/>
        <v>N</v>
      </c>
      <c r="BB16" s="2" t="str">
        <f t="shared" si="45"/>
        <v>N</v>
      </c>
      <c r="BC16" s="2" t="str">
        <f t="shared" si="45"/>
        <v>N</v>
      </c>
      <c r="BD16" s="2" t="str">
        <f t="shared" si="45"/>
        <v>N</v>
      </c>
      <c r="BE16" s="2" t="str">
        <f t="shared" si="45"/>
        <v>N</v>
      </c>
      <c r="BF16" s="2" t="str">
        <f t="shared" si="45"/>
        <v>N</v>
      </c>
      <c r="BG16" s="2" t="str">
        <f t="shared" si="45"/>
        <v>N</v>
      </c>
      <c r="BH16" s="2" t="str">
        <f t="shared" si="45"/>
        <v>N</v>
      </c>
      <c r="BI16" s="2" t="str">
        <f t="shared" si="45"/>
        <v>N</v>
      </c>
      <c r="BJ16" s="2" t="str">
        <f t="shared" si="45"/>
        <v>N</v>
      </c>
      <c r="BK16" s="2" t="str">
        <f t="shared" si="45"/>
        <v>N</v>
      </c>
      <c r="BL16" s="2" t="str">
        <f t="shared" si="45"/>
        <v>N</v>
      </c>
      <c r="BM16" s="2" t="str">
        <f t="shared" si="45"/>
        <v>N</v>
      </c>
      <c r="BN16" s="2" t="str">
        <f t="shared" si="45"/>
        <v>N</v>
      </c>
      <c r="BO16" s="2" t="str">
        <f t="shared" si="45"/>
        <v>N</v>
      </c>
      <c r="BP16" s="2" t="str">
        <f t="shared" si="10"/>
        <v>N</v>
      </c>
      <c r="BQ16" s="2" t="str">
        <f t="shared" si="46"/>
        <v>N</v>
      </c>
      <c r="BR16" s="2" t="str">
        <f t="shared" si="46"/>
        <v>N</v>
      </c>
      <c r="BS16" s="2" t="str">
        <f t="shared" si="46"/>
        <v>N</v>
      </c>
      <c r="BT16" s="2" t="str">
        <f t="shared" si="46"/>
        <v>N</v>
      </c>
      <c r="BU16" s="2" t="str">
        <f t="shared" si="46"/>
        <v>N</v>
      </c>
      <c r="BV16" s="2" t="str">
        <f t="shared" si="46"/>
        <v>N</v>
      </c>
      <c r="BW16" s="2" t="str">
        <f t="shared" si="46"/>
        <v>N</v>
      </c>
      <c r="BX16" s="2" t="str">
        <f t="shared" si="46"/>
        <v>N</v>
      </c>
      <c r="BY16" s="2" t="str">
        <f t="shared" si="46"/>
        <v>N</v>
      </c>
      <c r="BZ16" s="2" t="str">
        <f t="shared" si="12"/>
        <v>N</v>
      </c>
      <c r="CA16" s="2" t="str">
        <f t="shared" si="13"/>
        <v>N</v>
      </c>
      <c r="CB16" s="2" t="str">
        <f t="shared" si="13"/>
        <v>N</v>
      </c>
      <c r="CC16" s="2" t="str">
        <f t="shared" si="13"/>
        <v>N</v>
      </c>
      <c r="CD16" s="2" t="str">
        <f t="shared" si="14"/>
        <v>N</v>
      </c>
      <c r="CE16" s="2" t="str">
        <f t="shared" si="47"/>
        <v>N</v>
      </c>
      <c r="CF16" s="2" t="str">
        <f t="shared" si="47"/>
        <v>N</v>
      </c>
      <c r="CG16" s="2" t="str">
        <f t="shared" si="47"/>
        <v>N</v>
      </c>
      <c r="CH16" s="2" t="str">
        <f t="shared" si="47"/>
        <v>N</v>
      </c>
      <c r="CI16" s="2" t="str">
        <f t="shared" si="47"/>
        <v>N</v>
      </c>
      <c r="CJ16" s="2" t="str">
        <f t="shared" si="16"/>
        <v>N</v>
      </c>
      <c r="CK16" s="2" t="str">
        <f t="shared" si="17"/>
        <v>N</v>
      </c>
      <c r="CL16" s="2" t="str">
        <f t="shared" si="17"/>
        <v>Y</v>
      </c>
      <c r="CM16" s="2" t="str">
        <f t="shared" si="17"/>
        <v>N</v>
      </c>
      <c r="CN16" s="2" t="str">
        <f t="shared" si="17"/>
        <v>N</v>
      </c>
      <c r="CO16" s="2" t="str">
        <f t="shared" si="18"/>
        <v>N</v>
      </c>
      <c r="CP16" s="2" t="str">
        <f t="shared" si="48"/>
        <v>N</v>
      </c>
      <c r="CQ16" s="2" t="str">
        <f t="shared" si="48"/>
        <v>N</v>
      </c>
      <c r="CR16" s="2" t="str">
        <f t="shared" si="48"/>
        <v>Y</v>
      </c>
      <c r="CS16" s="2" t="str">
        <f t="shared" si="48"/>
        <v>N</v>
      </c>
      <c r="CT16" s="2" t="str">
        <f t="shared" si="48"/>
        <v>N</v>
      </c>
      <c r="CU16" s="2" t="str">
        <f t="shared" si="20"/>
        <v>N</v>
      </c>
      <c r="CV16" s="2" t="str">
        <f t="shared" si="21"/>
        <v>N</v>
      </c>
      <c r="CW16" s="2" t="str">
        <f t="shared" si="21"/>
        <v>N</v>
      </c>
      <c r="CX16" s="2" t="str">
        <f t="shared" si="21"/>
        <v>N</v>
      </c>
      <c r="CY16" s="2" t="str">
        <f t="shared" si="22"/>
        <v>N</v>
      </c>
      <c r="CZ16" s="2" t="str">
        <f t="shared" si="23"/>
        <v>N</v>
      </c>
      <c r="DA16" s="2" t="str">
        <f t="shared" si="23"/>
        <v>N</v>
      </c>
      <c r="DB16" s="2" t="str">
        <f t="shared" si="23"/>
        <v>N</v>
      </c>
      <c r="DC16" s="2" t="str">
        <f t="shared" si="23"/>
        <v>N</v>
      </c>
      <c r="DD16" s="2" t="str">
        <f t="shared" si="24"/>
        <v>N</v>
      </c>
      <c r="DE16" s="2" t="str">
        <f t="shared" si="49"/>
        <v>N</v>
      </c>
      <c r="DF16" s="2" t="str">
        <f t="shared" si="49"/>
        <v>N</v>
      </c>
      <c r="DG16" s="2" t="str">
        <f t="shared" si="49"/>
        <v>N</v>
      </c>
      <c r="DH16" s="2" t="str">
        <f t="shared" si="49"/>
        <v>N</v>
      </c>
      <c r="DI16" s="2" t="str">
        <f t="shared" si="49"/>
        <v>N</v>
      </c>
      <c r="DJ16" s="2" t="str">
        <f t="shared" si="26"/>
        <v>N</v>
      </c>
      <c r="DK16" s="2" t="str">
        <f t="shared" si="26"/>
        <v>N</v>
      </c>
      <c r="DL16" s="2" t="str">
        <f t="shared" si="27"/>
        <v>N</v>
      </c>
      <c r="DM16" s="2" t="str">
        <f t="shared" si="28"/>
        <v>N</v>
      </c>
      <c r="DN16" s="2" t="str">
        <f t="shared" si="29"/>
        <v>N</v>
      </c>
      <c r="DO16" s="2" t="str">
        <f t="shared" si="29"/>
        <v>N</v>
      </c>
      <c r="DP16" s="2" t="str">
        <f t="shared" si="29"/>
        <v>N</v>
      </c>
      <c r="DQ16" s="2" t="str">
        <f t="shared" si="30"/>
        <v>N</v>
      </c>
      <c r="DR16" s="2" t="str">
        <f t="shared" si="31"/>
        <v>N</v>
      </c>
      <c r="DS16" s="2" t="str">
        <f t="shared" si="31"/>
        <v>N</v>
      </c>
      <c r="DT16" s="2" t="str">
        <f t="shared" si="31"/>
        <v>N</v>
      </c>
      <c r="DU16" s="2" t="str">
        <f t="shared" si="32"/>
        <v>N</v>
      </c>
      <c r="DV16" s="2" t="str">
        <f t="shared" si="32"/>
        <v>N</v>
      </c>
      <c r="DW16" s="2" t="str">
        <f t="shared" si="32"/>
        <v>N</v>
      </c>
      <c r="DX16" s="2" t="str">
        <f t="shared" si="32"/>
        <v>N</v>
      </c>
      <c r="DY16" s="2" t="str">
        <f t="shared" si="33"/>
        <v>N</v>
      </c>
      <c r="DZ16" s="2" t="str">
        <f t="shared" si="33"/>
        <v>N</v>
      </c>
      <c r="EA16" s="2" t="str">
        <f t="shared" si="33"/>
        <v>N</v>
      </c>
      <c r="EB16" s="2" t="str">
        <f t="shared" si="34"/>
        <v>N</v>
      </c>
      <c r="EC16" s="2" t="str">
        <f t="shared" si="35"/>
        <v>N</v>
      </c>
      <c r="ED16" s="2" t="str">
        <f t="shared" si="35"/>
        <v>N</v>
      </c>
      <c r="EE16" s="2" t="str">
        <f t="shared" si="35"/>
        <v>N</v>
      </c>
      <c r="EF16" s="2" t="str">
        <f t="shared" si="35"/>
        <v>N</v>
      </c>
      <c r="EG16" s="2" t="str">
        <f t="shared" si="36"/>
        <v>N</v>
      </c>
      <c r="EH16" s="2" t="str">
        <f t="shared" si="50"/>
        <v>N</v>
      </c>
      <c r="EI16" s="2" t="str">
        <f t="shared" si="50"/>
        <v>N</v>
      </c>
      <c r="EJ16" s="2" t="str">
        <f t="shared" si="50"/>
        <v>N</v>
      </c>
      <c r="EK16" s="2" t="str">
        <f t="shared" si="50"/>
        <v>N</v>
      </c>
      <c r="EL16" s="2" t="str">
        <f t="shared" si="50"/>
        <v>N</v>
      </c>
      <c r="EM16" s="2" t="str">
        <f t="shared" si="50"/>
        <v>N</v>
      </c>
      <c r="EN16" s="2" t="str">
        <f t="shared" si="38"/>
        <v>N</v>
      </c>
      <c r="EO16" s="2" t="str">
        <f t="shared" si="39"/>
        <v>N</v>
      </c>
      <c r="EP16" s="2" t="str">
        <f t="shared" si="39"/>
        <v>N</v>
      </c>
      <c r="EQ16" s="2" t="str">
        <f t="shared" si="39"/>
        <v>N</v>
      </c>
      <c r="ER16" s="2" t="str">
        <f t="shared" si="40"/>
        <v>N</v>
      </c>
      <c r="ES16" s="2" t="str">
        <f t="shared" si="41"/>
        <v>N</v>
      </c>
      <c r="ET16" s="2" t="str">
        <f t="shared" si="41"/>
        <v>N</v>
      </c>
      <c r="EU16" s="2" t="str">
        <f t="shared" si="41"/>
        <v>N</v>
      </c>
    </row>
    <row r="17" spans="1:151" ht="49.5" customHeight="1">
      <c r="A17" s="4" t="str">
        <f>AFEP!$A36</f>
        <v>EST-02-P-04</v>
      </c>
      <c r="B17" s="4" t="s">
        <v>550</v>
      </c>
      <c r="C17" s="4" t="str">
        <f>AFEP!$C36</f>
        <v>Evaluating Cumulative Ecosystem Response to Habitat Restoration Projects in the Lower Columbia River and Estuary</v>
      </c>
      <c r="E17" s="4" t="s">
        <v>617</v>
      </c>
      <c r="F17" s="4" t="s">
        <v>617</v>
      </c>
      <c r="G17" s="4" t="s">
        <v>548</v>
      </c>
      <c r="H17" s="4" t="s">
        <v>546</v>
      </c>
      <c r="J17" s="4" t="str">
        <f>AFEP!$J36</f>
        <v>EST-02-P-04 1</v>
      </c>
      <c r="K17" s="4" t="s">
        <v>545</v>
      </c>
      <c r="L17" s="4" t="s">
        <v>545</v>
      </c>
      <c r="M17" s="4" t="str">
        <f>AFEP!$N36</f>
        <v>Support the cumulative effects assessment at a pilot and estuary wide scales through field work to document the selected higher-order metrics, develop time-series, and expand the spatial and temporal diversity of sites for cumulative effects analysis:</v>
      </c>
      <c r="U17" s="4">
        <f>AFEP!$V36</f>
        <v>0</v>
      </c>
      <c r="X17" s="49" t="s">
        <v>546</v>
      </c>
      <c r="Y17" s="5" t="s">
        <v>118</v>
      </c>
      <c r="Z17" s="2" t="str">
        <f t="shared" si="0"/>
        <v>N</v>
      </c>
      <c r="AA17" s="2" t="str">
        <f t="shared" si="42"/>
        <v>N</v>
      </c>
      <c r="AB17" s="2" t="str">
        <f t="shared" si="42"/>
        <v>N</v>
      </c>
      <c r="AC17" s="2" t="str">
        <f t="shared" si="42"/>
        <v>N</v>
      </c>
      <c r="AD17" s="2" t="str">
        <f t="shared" si="42"/>
        <v>N</v>
      </c>
      <c r="AE17" s="2" t="str">
        <f t="shared" si="42"/>
        <v>N</v>
      </c>
      <c r="AF17" s="2" t="str">
        <f t="shared" si="42"/>
        <v>N</v>
      </c>
      <c r="AG17" s="2" t="str">
        <f t="shared" si="42"/>
        <v>N</v>
      </c>
      <c r="AH17" s="2" t="str">
        <f t="shared" si="42"/>
        <v>N</v>
      </c>
      <c r="AI17" s="2" t="str">
        <f t="shared" si="2"/>
        <v>N</v>
      </c>
      <c r="AJ17" s="2" t="str">
        <f t="shared" si="3"/>
        <v>N</v>
      </c>
      <c r="AK17" s="2" t="str">
        <f t="shared" si="3"/>
        <v>N</v>
      </c>
      <c r="AL17" s="2" t="str">
        <f t="shared" si="3"/>
        <v>N</v>
      </c>
      <c r="AM17" s="2" t="str">
        <f t="shared" si="4"/>
        <v>N</v>
      </c>
      <c r="AN17" s="2" t="str">
        <f t="shared" si="43"/>
        <v>N</v>
      </c>
      <c r="AO17" s="2" t="str">
        <f t="shared" si="43"/>
        <v>N</v>
      </c>
      <c r="AP17" s="2" t="str">
        <f t="shared" si="43"/>
        <v>N</v>
      </c>
      <c r="AQ17" s="2" t="str">
        <f t="shared" si="43"/>
        <v>N</v>
      </c>
      <c r="AR17" s="2" t="str">
        <f t="shared" si="43"/>
        <v>N</v>
      </c>
      <c r="AS17" s="2" t="str">
        <f t="shared" si="43"/>
        <v>N</v>
      </c>
      <c r="AT17" s="2" t="str">
        <f t="shared" si="43"/>
        <v>N</v>
      </c>
      <c r="AU17" s="2" t="str">
        <f t="shared" si="6"/>
        <v>N</v>
      </c>
      <c r="AV17" s="2" t="str">
        <f t="shared" si="44"/>
        <v>N</v>
      </c>
      <c r="AW17" s="2" t="str">
        <f t="shared" si="44"/>
        <v>N</v>
      </c>
      <c r="AX17" s="2" t="str">
        <f t="shared" si="44"/>
        <v>N</v>
      </c>
      <c r="AY17" s="2" t="str">
        <f t="shared" si="44"/>
        <v>N</v>
      </c>
      <c r="AZ17" s="2" t="str">
        <f t="shared" si="44"/>
        <v>N</v>
      </c>
      <c r="BA17" s="2" t="str">
        <f t="shared" si="8"/>
        <v>N</v>
      </c>
      <c r="BB17" s="2" t="str">
        <f t="shared" si="45"/>
        <v>N</v>
      </c>
      <c r="BC17" s="2" t="str">
        <f t="shared" si="45"/>
        <v>N</v>
      </c>
      <c r="BD17" s="2" t="str">
        <f t="shared" si="45"/>
        <v>N</v>
      </c>
      <c r="BE17" s="2" t="str">
        <f t="shared" si="45"/>
        <v>N</v>
      </c>
      <c r="BF17" s="2" t="str">
        <f t="shared" si="45"/>
        <v>N</v>
      </c>
      <c r="BG17" s="2" t="str">
        <f t="shared" si="45"/>
        <v>N</v>
      </c>
      <c r="BH17" s="2" t="str">
        <f t="shared" si="45"/>
        <v>N</v>
      </c>
      <c r="BI17" s="2" t="str">
        <f t="shared" si="45"/>
        <v>N</v>
      </c>
      <c r="BJ17" s="2" t="str">
        <f t="shared" si="45"/>
        <v>N</v>
      </c>
      <c r="BK17" s="2" t="str">
        <f t="shared" si="45"/>
        <v>N</v>
      </c>
      <c r="BL17" s="2" t="str">
        <f t="shared" si="45"/>
        <v>N</v>
      </c>
      <c r="BM17" s="2" t="str">
        <f t="shared" si="45"/>
        <v>N</v>
      </c>
      <c r="BN17" s="2" t="str">
        <f t="shared" si="45"/>
        <v>N</v>
      </c>
      <c r="BO17" s="2" t="str">
        <f t="shared" si="45"/>
        <v>N</v>
      </c>
      <c r="BP17" s="2" t="str">
        <f t="shared" si="10"/>
        <v>N</v>
      </c>
      <c r="BQ17" s="2" t="str">
        <f t="shared" si="46"/>
        <v>N</v>
      </c>
      <c r="BR17" s="2" t="str">
        <f t="shared" si="46"/>
        <v>N</v>
      </c>
      <c r="BS17" s="2" t="str">
        <f t="shared" si="46"/>
        <v>N</v>
      </c>
      <c r="BT17" s="2" t="str">
        <f t="shared" si="46"/>
        <v>N</v>
      </c>
      <c r="BU17" s="2" t="str">
        <f t="shared" si="46"/>
        <v>N</v>
      </c>
      <c r="BV17" s="2" t="str">
        <f t="shared" si="46"/>
        <v>N</v>
      </c>
      <c r="BW17" s="2" t="str">
        <f t="shared" si="46"/>
        <v>N</v>
      </c>
      <c r="BX17" s="2" t="str">
        <f t="shared" si="46"/>
        <v>N</v>
      </c>
      <c r="BY17" s="2" t="str">
        <f t="shared" si="46"/>
        <v>N</v>
      </c>
      <c r="BZ17" s="2" t="str">
        <f t="shared" si="12"/>
        <v>N</v>
      </c>
      <c r="CA17" s="2" t="str">
        <f t="shared" si="13"/>
        <v>N</v>
      </c>
      <c r="CB17" s="2" t="str">
        <f t="shared" si="13"/>
        <v>N</v>
      </c>
      <c r="CC17" s="2" t="str">
        <f t="shared" si="13"/>
        <v>N</v>
      </c>
      <c r="CD17" s="2" t="str">
        <f t="shared" si="14"/>
        <v>N</v>
      </c>
      <c r="CE17" s="2" t="str">
        <f t="shared" si="47"/>
        <v>N</v>
      </c>
      <c r="CF17" s="2" t="str">
        <f t="shared" si="47"/>
        <v>N</v>
      </c>
      <c r="CG17" s="2" t="str">
        <f t="shared" si="47"/>
        <v>N</v>
      </c>
      <c r="CH17" s="2" t="str">
        <f t="shared" si="47"/>
        <v>N</v>
      </c>
      <c r="CI17" s="2" t="str">
        <f t="shared" si="47"/>
        <v>N</v>
      </c>
      <c r="CJ17" s="2" t="str">
        <f t="shared" si="16"/>
        <v>N</v>
      </c>
      <c r="CK17" s="2" t="str">
        <f t="shared" si="17"/>
        <v>N</v>
      </c>
      <c r="CL17" s="2" t="str">
        <f t="shared" si="17"/>
        <v>N</v>
      </c>
      <c r="CM17" s="2" t="str">
        <f t="shared" si="17"/>
        <v>N</v>
      </c>
      <c r="CN17" s="2" t="str">
        <f t="shared" si="17"/>
        <v>N</v>
      </c>
      <c r="CO17" s="2" t="str">
        <f t="shared" si="18"/>
        <v>N</v>
      </c>
      <c r="CP17" s="2" t="str">
        <f t="shared" si="48"/>
        <v>Y</v>
      </c>
      <c r="CQ17" s="2" t="str">
        <f t="shared" si="48"/>
        <v>N</v>
      </c>
      <c r="CR17" s="2" t="str">
        <f t="shared" si="48"/>
        <v>N</v>
      </c>
      <c r="CS17" s="2" t="str">
        <f t="shared" si="48"/>
        <v>N</v>
      </c>
      <c r="CT17" s="2" t="str">
        <f t="shared" si="48"/>
        <v>Y</v>
      </c>
      <c r="CU17" s="2" t="str">
        <f t="shared" si="20"/>
        <v>N</v>
      </c>
      <c r="CV17" s="2" t="str">
        <f t="shared" si="21"/>
        <v>Y</v>
      </c>
      <c r="CW17" s="2" t="str">
        <f t="shared" si="21"/>
        <v>Y</v>
      </c>
      <c r="CX17" s="2" t="str">
        <f t="shared" si="21"/>
        <v>Y</v>
      </c>
      <c r="CY17" s="2" t="str">
        <f t="shared" si="22"/>
        <v>N</v>
      </c>
      <c r="CZ17" s="2" t="str">
        <f t="shared" si="23"/>
        <v>N</v>
      </c>
      <c r="DA17" s="2" t="str">
        <f t="shared" si="23"/>
        <v>N</v>
      </c>
      <c r="DB17" s="2" t="str">
        <f t="shared" si="23"/>
        <v>Y</v>
      </c>
      <c r="DC17" s="2" t="str">
        <f t="shared" si="23"/>
        <v>N</v>
      </c>
      <c r="DD17" s="2" t="str">
        <f t="shared" si="24"/>
        <v>N</v>
      </c>
      <c r="DE17" s="2" t="str">
        <f t="shared" si="49"/>
        <v>N</v>
      </c>
      <c r="DF17" s="2" t="str">
        <f t="shared" si="49"/>
        <v>N</v>
      </c>
      <c r="DG17" s="2" t="str">
        <f t="shared" si="49"/>
        <v>N</v>
      </c>
      <c r="DH17" s="2" t="str">
        <f t="shared" si="49"/>
        <v>N</v>
      </c>
      <c r="DI17" s="2" t="str">
        <f t="shared" si="49"/>
        <v>N</v>
      </c>
      <c r="DJ17" s="2" t="str">
        <f t="shared" si="26"/>
        <v>N</v>
      </c>
      <c r="DK17" s="2" t="str">
        <f t="shared" si="26"/>
        <v>N</v>
      </c>
      <c r="DL17" s="2" t="str">
        <f t="shared" si="27"/>
        <v>N</v>
      </c>
      <c r="DM17" s="2" t="str">
        <f t="shared" si="28"/>
        <v>N</v>
      </c>
      <c r="DN17" s="2" t="str">
        <f t="shared" si="29"/>
        <v>N</v>
      </c>
      <c r="DO17" s="2" t="str">
        <f t="shared" si="29"/>
        <v>N</v>
      </c>
      <c r="DP17" s="2" t="str">
        <f t="shared" si="29"/>
        <v>N</v>
      </c>
      <c r="DQ17" s="2" t="str">
        <f t="shared" si="30"/>
        <v>N</v>
      </c>
      <c r="DR17" s="2" t="str">
        <f t="shared" si="31"/>
        <v>N</v>
      </c>
      <c r="DS17" s="2" t="str">
        <f t="shared" si="31"/>
        <v>N</v>
      </c>
      <c r="DT17" s="2" t="str">
        <f t="shared" si="31"/>
        <v>N</v>
      </c>
      <c r="DU17" s="2" t="str">
        <f t="shared" si="32"/>
        <v>N</v>
      </c>
      <c r="DV17" s="2" t="str">
        <f t="shared" si="32"/>
        <v>N</v>
      </c>
      <c r="DW17" s="2" t="str">
        <f t="shared" si="32"/>
        <v>N</v>
      </c>
      <c r="DX17" s="2" t="str">
        <f t="shared" si="32"/>
        <v>N</v>
      </c>
      <c r="DY17" s="2" t="str">
        <f t="shared" si="33"/>
        <v>N</v>
      </c>
      <c r="DZ17" s="2" t="str">
        <f t="shared" si="33"/>
        <v>N</v>
      </c>
      <c r="EA17" s="2" t="str">
        <f t="shared" si="33"/>
        <v>N</v>
      </c>
      <c r="EB17" s="2" t="str">
        <f t="shared" si="34"/>
        <v>N</v>
      </c>
      <c r="EC17" s="2" t="str">
        <f t="shared" si="35"/>
        <v>N</v>
      </c>
      <c r="ED17" s="2" t="str">
        <f t="shared" si="35"/>
        <v>N</v>
      </c>
      <c r="EE17" s="2" t="str">
        <f t="shared" si="35"/>
        <v>N</v>
      </c>
      <c r="EF17" s="2" t="str">
        <f t="shared" si="35"/>
        <v>N</v>
      </c>
      <c r="EG17" s="2" t="str">
        <f t="shared" si="36"/>
        <v>N</v>
      </c>
      <c r="EH17" s="2" t="str">
        <f t="shared" si="50"/>
        <v>N</v>
      </c>
      <c r="EI17" s="2" t="str">
        <f t="shared" si="50"/>
        <v>N</v>
      </c>
      <c r="EJ17" s="2" t="str">
        <f t="shared" si="50"/>
        <v>N</v>
      </c>
      <c r="EK17" s="2" t="str">
        <f t="shared" si="50"/>
        <v>N</v>
      </c>
      <c r="EL17" s="2" t="str">
        <f t="shared" si="50"/>
        <v>N</v>
      </c>
      <c r="EM17" s="2" t="str">
        <f t="shared" si="50"/>
        <v>N</v>
      </c>
      <c r="EN17" s="2" t="str">
        <f t="shared" si="38"/>
        <v>N</v>
      </c>
      <c r="EO17" s="2" t="str">
        <f t="shared" si="39"/>
        <v>N</v>
      </c>
      <c r="EP17" s="2" t="str">
        <f t="shared" si="39"/>
        <v>N</v>
      </c>
      <c r="EQ17" s="2" t="str">
        <f t="shared" si="39"/>
        <v>N</v>
      </c>
      <c r="ER17" s="2" t="str">
        <f t="shared" si="40"/>
        <v>N</v>
      </c>
      <c r="ES17" s="2" t="str">
        <f t="shared" si="41"/>
        <v>N</v>
      </c>
      <c r="ET17" s="2" t="str">
        <f t="shared" si="41"/>
        <v>N</v>
      </c>
      <c r="EU17" s="2" t="str">
        <f t="shared" si="41"/>
        <v>N</v>
      </c>
    </row>
    <row r="18" spans="1:151" ht="49.5" customHeight="1">
      <c r="A18" s="4" t="str">
        <f>AFEP!$A37</f>
        <v>EST-02-P-04</v>
      </c>
      <c r="B18" s="4" t="s">
        <v>550</v>
      </c>
      <c r="C18" s="4" t="str">
        <f>AFEP!$C37</f>
        <v>Evaluating Cumulative Ecosystem Response to Habitat Restoration Projects in the Lower Columbia River and Estuary</v>
      </c>
      <c r="E18" s="4" t="s">
        <v>617</v>
      </c>
      <c r="F18" s="4" t="s">
        <v>617</v>
      </c>
      <c r="G18" s="4" t="s">
        <v>548</v>
      </c>
      <c r="H18" s="4" t="s">
        <v>546</v>
      </c>
      <c r="J18" s="4" t="str">
        <f>AFEP!$J37</f>
        <v>EST-02-P-04 2</v>
      </c>
      <c r="K18" s="4" t="s">
        <v>545</v>
      </c>
      <c r="L18" s="4" t="s">
        <v>545</v>
      </c>
      <c r="M18" s="4" t="str">
        <f>AFEP!$N37</f>
        <v>Test estuary wide the cumulative effects analysis methodology developed in previous years, including GIS assessments, discrete hydrologic modeling, and meta-analyses.</v>
      </c>
      <c r="U18" s="4">
        <f>AFEP!$V37</f>
        <v>0</v>
      </c>
      <c r="X18" s="49" t="s">
        <v>546</v>
      </c>
      <c r="Y18" s="5" t="s">
        <v>118</v>
      </c>
      <c r="Z18" s="2" t="str">
        <f t="shared" si="0"/>
        <v>N</v>
      </c>
      <c r="AA18" s="2" t="str">
        <f t="shared" si="42"/>
        <v>N</v>
      </c>
      <c r="AB18" s="2" t="str">
        <f t="shared" si="42"/>
        <v>N</v>
      </c>
      <c r="AC18" s="2" t="str">
        <f t="shared" si="42"/>
        <v>N</v>
      </c>
      <c r="AD18" s="2" t="str">
        <f t="shared" si="42"/>
        <v>N</v>
      </c>
      <c r="AE18" s="2" t="str">
        <f t="shared" si="42"/>
        <v>N</v>
      </c>
      <c r="AF18" s="2" t="str">
        <f t="shared" si="42"/>
        <v>N</v>
      </c>
      <c r="AG18" s="2" t="str">
        <f t="shared" si="42"/>
        <v>N</v>
      </c>
      <c r="AH18" s="2" t="str">
        <f t="shared" si="42"/>
        <v>N</v>
      </c>
      <c r="AI18" s="2" t="str">
        <f t="shared" si="2"/>
        <v>N</v>
      </c>
      <c r="AJ18" s="2" t="str">
        <f t="shared" si="3"/>
        <v>N</v>
      </c>
      <c r="AK18" s="2" t="str">
        <f t="shared" si="3"/>
        <v>N</v>
      </c>
      <c r="AL18" s="2" t="str">
        <f t="shared" si="3"/>
        <v>N</v>
      </c>
      <c r="AM18" s="2" t="str">
        <f t="shared" si="4"/>
        <v>N</v>
      </c>
      <c r="AN18" s="2" t="str">
        <f t="shared" si="43"/>
        <v>N</v>
      </c>
      <c r="AO18" s="2" t="str">
        <f t="shared" si="43"/>
        <v>N</v>
      </c>
      <c r="AP18" s="2" t="str">
        <f t="shared" si="43"/>
        <v>N</v>
      </c>
      <c r="AQ18" s="2" t="str">
        <f t="shared" si="43"/>
        <v>N</v>
      </c>
      <c r="AR18" s="2" t="str">
        <f t="shared" si="43"/>
        <v>N</v>
      </c>
      <c r="AS18" s="2" t="str">
        <f t="shared" si="43"/>
        <v>N</v>
      </c>
      <c r="AT18" s="2" t="str">
        <f t="shared" si="43"/>
        <v>N</v>
      </c>
      <c r="AU18" s="2" t="str">
        <f t="shared" si="6"/>
        <v>N</v>
      </c>
      <c r="AV18" s="2" t="str">
        <f t="shared" si="44"/>
        <v>N</v>
      </c>
      <c r="AW18" s="2" t="str">
        <f t="shared" si="44"/>
        <v>N</v>
      </c>
      <c r="AX18" s="2" t="str">
        <f t="shared" si="44"/>
        <v>N</v>
      </c>
      <c r="AY18" s="2" t="str">
        <f t="shared" si="44"/>
        <v>N</v>
      </c>
      <c r="AZ18" s="2" t="str">
        <f t="shared" si="44"/>
        <v>N</v>
      </c>
      <c r="BA18" s="2" t="str">
        <f t="shared" si="8"/>
        <v>N</v>
      </c>
      <c r="BB18" s="2" t="str">
        <f t="shared" si="45"/>
        <v>N</v>
      </c>
      <c r="BC18" s="2" t="str">
        <f t="shared" si="45"/>
        <v>N</v>
      </c>
      <c r="BD18" s="2" t="str">
        <f t="shared" si="45"/>
        <v>N</v>
      </c>
      <c r="BE18" s="2" t="str">
        <f t="shared" si="45"/>
        <v>N</v>
      </c>
      <c r="BF18" s="2" t="str">
        <f t="shared" si="45"/>
        <v>N</v>
      </c>
      <c r="BG18" s="2" t="str">
        <f t="shared" si="45"/>
        <v>N</v>
      </c>
      <c r="BH18" s="2" t="str">
        <f t="shared" si="45"/>
        <v>N</v>
      </c>
      <c r="BI18" s="2" t="str">
        <f t="shared" si="45"/>
        <v>N</v>
      </c>
      <c r="BJ18" s="2" t="str">
        <f t="shared" si="45"/>
        <v>N</v>
      </c>
      <c r="BK18" s="2" t="str">
        <f t="shared" si="45"/>
        <v>N</v>
      </c>
      <c r="BL18" s="2" t="str">
        <f t="shared" si="45"/>
        <v>N</v>
      </c>
      <c r="BM18" s="2" t="str">
        <f t="shared" si="45"/>
        <v>N</v>
      </c>
      <c r="BN18" s="2" t="str">
        <f t="shared" si="45"/>
        <v>N</v>
      </c>
      <c r="BO18" s="2" t="str">
        <f t="shared" si="45"/>
        <v>N</v>
      </c>
      <c r="BP18" s="2" t="str">
        <f t="shared" si="10"/>
        <v>N</v>
      </c>
      <c r="BQ18" s="2" t="str">
        <f t="shared" si="46"/>
        <v>N</v>
      </c>
      <c r="BR18" s="2" t="str">
        <f t="shared" si="46"/>
        <v>N</v>
      </c>
      <c r="BS18" s="2" t="str">
        <f t="shared" si="46"/>
        <v>N</v>
      </c>
      <c r="BT18" s="2" t="str">
        <f t="shared" si="46"/>
        <v>N</v>
      </c>
      <c r="BU18" s="2" t="str">
        <f t="shared" si="46"/>
        <v>N</v>
      </c>
      <c r="BV18" s="2" t="str">
        <f t="shared" si="46"/>
        <v>N</v>
      </c>
      <c r="BW18" s="2" t="str">
        <f t="shared" si="46"/>
        <v>N</v>
      </c>
      <c r="BX18" s="2" t="str">
        <f t="shared" si="46"/>
        <v>N</v>
      </c>
      <c r="BY18" s="2" t="str">
        <f t="shared" si="46"/>
        <v>N</v>
      </c>
      <c r="BZ18" s="2" t="str">
        <f t="shared" si="12"/>
        <v>N</v>
      </c>
      <c r="CA18" s="2" t="str">
        <f t="shared" si="13"/>
        <v>N</v>
      </c>
      <c r="CB18" s="2" t="str">
        <f t="shared" si="13"/>
        <v>N</v>
      </c>
      <c r="CC18" s="2" t="str">
        <f t="shared" si="13"/>
        <v>N</v>
      </c>
      <c r="CD18" s="2" t="str">
        <f t="shared" si="14"/>
        <v>N</v>
      </c>
      <c r="CE18" s="2" t="str">
        <f t="shared" si="47"/>
        <v>N</v>
      </c>
      <c r="CF18" s="2" t="str">
        <f t="shared" si="47"/>
        <v>N</v>
      </c>
      <c r="CG18" s="2" t="str">
        <f t="shared" si="47"/>
        <v>N</v>
      </c>
      <c r="CH18" s="2" t="str">
        <f t="shared" si="47"/>
        <v>N</v>
      </c>
      <c r="CI18" s="2" t="str">
        <f t="shared" si="47"/>
        <v>N</v>
      </c>
      <c r="CJ18" s="2" t="str">
        <f t="shared" si="16"/>
        <v>N</v>
      </c>
      <c r="CK18" s="2" t="str">
        <f t="shared" si="17"/>
        <v>N</v>
      </c>
      <c r="CL18" s="2" t="str">
        <f t="shared" si="17"/>
        <v>N</v>
      </c>
      <c r="CM18" s="2" t="str">
        <f t="shared" si="17"/>
        <v>N</v>
      </c>
      <c r="CN18" s="2" t="str">
        <f t="shared" si="17"/>
        <v>N</v>
      </c>
      <c r="CO18" s="2" t="str">
        <f t="shared" si="18"/>
        <v>N</v>
      </c>
      <c r="CP18" s="2" t="str">
        <f t="shared" si="48"/>
        <v>Y</v>
      </c>
      <c r="CQ18" s="2" t="str">
        <f t="shared" si="48"/>
        <v>N</v>
      </c>
      <c r="CR18" s="2" t="str">
        <f t="shared" si="48"/>
        <v>N</v>
      </c>
      <c r="CS18" s="2" t="str">
        <f t="shared" si="48"/>
        <v>N</v>
      </c>
      <c r="CT18" s="2" t="str">
        <f t="shared" si="48"/>
        <v>Y</v>
      </c>
      <c r="CU18" s="2" t="str">
        <f t="shared" si="20"/>
        <v>N</v>
      </c>
      <c r="CV18" s="2" t="str">
        <f t="shared" si="21"/>
        <v>Y</v>
      </c>
      <c r="CW18" s="2" t="str">
        <f t="shared" si="21"/>
        <v>Y</v>
      </c>
      <c r="CX18" s="2" t="str">
        <f t="shared" si="21"/>
        <v>Y</v>
      </c>
      <c r="CY18" s="2" t="str">
        <f t="shared" si="22"/>
        <v>N</v>
      </c>
      <c r="CZ18" s="2" t="str">
        <f t="shared" si="23"/>
        <v>N</v>
      </c>
      <c r="DA18" s="2" t="str">
        <f t="shared" si="23"/>
        <v>N</v>
      </c>
      <c r="DB18" s="2" t="str">
        <f t="shared" si="23"/>
        <v>Y</v>
      </c>
      <c r="DC18" s="2" t="str">
        <f t="shared" si="23"/>
        <v>N</v>
      </c>
      <c r="DD18" s="2" t="str">
        <f t="shared" si="24"/>
        <v>N</v>
      </c>
      <c r="DE18" s="2" t="str">
        <f t="shared" si="49"/>
        <v>N</v>
      </c>
      <c r="DF18" s="2" t="str">
        <f t="shared" si="49"/>
        <v>N</v>
      </c>
      <c r="DG18" s="2" t="str">
        <f t="shared" si="49"/>
        <v>N</v>
      </c>
      <c r="DH18" s="2" t="str">
        <f t="shared" si="49"/>
        <v>N</v>
      </c>
      <c r="DI18" s="2" t="str">
        <f t="shared" si="49"/>
        <v>N</v>
      </c>
      <c r="DJ18" s="2" t="str">
        <f t="shared" si="26"/>
        <v>N</v>
      </c>
      <c r="DK18" s="2" t="str">
        <f t="shared" si="26"/>
        <v>N</v>
      </c>
      <c r="DL18" s="2" t="str">
        <f t="shared" si="27"/>
        <v>N</v>
      </c>
      <c r="DM18" s="2" t="str">
        <f t="shared" si="28"/>
        <v>N</v>
      </c>
      <c r="DN18" s="2" t="str">
        <f t="shared" si="29"/>
        <v>N</v>
      </c>
      <c r="DO18" s="2" t="str">
        <f t="shared" si="29"/>
        <v>N</v>
      </c>
      <c r="DP18" s="2" t="str">
        <f t="shared" si="29"/>
        <v>N</v>
      </c>
      <c r="DQ18" s="2" t="str">
        <f t="shared" si="30"/>
        <v>N</v>
      </c>
      <c r="DR18" s="2" t="str">
        <f t="shared" si="31"/>
        <v>N</v>
      </c>
      <c r="DS18" s="2" t="str">
        <f t="shared" si="31"/>
        <v>N</v>
      </c>
      <c r="DT18" s="2" t="str">
        <f t="shared" si="31"/>
        <v>N</v>
      </c>
      <c r="DU18" s="2" t="str">
        <f t="shared" si="32"/>
        <v>N</v>
      </c>
      <c r="DV18" s="2" t="str">
        <f t="shared" si="32"/>
        <v>N</v>
      </c>
      <c r="DW18" s="2" t="str">
        <f t="shared" si="32"/>
        <v>N</v>
      </c>
      <c r="DX18" s="2" t="str">
        <f t="shared" si="32"/>
        <v>N</v>
      </c>
      <c r="DY18" s="2" t="str">
        <f t="shared" si="33"/>
        <v>N</v>
      </c>
      <c r="DZ18" s="2" t="str">
        <f t="shared" si="33"/>
        <v>N</v>
      </c>
      <c r="EA18" s="2" t="str">
        <f t="shared" si="33"/>
        <v>N</v>
      </c>
      <c r="EB18" s="2" t="str">
        <f t="shared" si="34"/>
        <v>N</v>
      </c>
      <c r="EC18" s="2" t="str">
        <f t="shared" si="35"/>
        <v>N</v>
      </c>
      <c r="ED18" s="2" t="str">
        <f t="shared" si="35"/>
        <v>N</v>
      </c>
      <c r="EE18" s="2" t="str">
        <f t="shared" si="35"/>
        <v>N</v>
      </c>
      <c r="EF18" s="2" t="str">
        <f t="shared" si="35"/>
        <v>N</v>
      </c>
      <c r="EG18" s="2" t="str">
        <f t="shared" si="36"/>
        <v>N</v>
      </c>
      <c r="EH18" s="2" t="str">
        <f t="shared" si="50"/>
        <v>N</v>
      </c>
      <c r="EI18" s="2" t="str">
        <f t="shared" si="50"/>
        <v>N</v>
      </c>
      <c r="EJ18" s="2" t="str">
        <f t="shared" si="50"/>
        <v>N</v>
      </c>
      <c r="EK18" s="2" t="str">
        <f t="shared" si="50"/>
        <v>N</v>
      </c>
      <c r="EL18" s="2" t="str">
        <f t="shared" si="50"/>
        <v>N</v>
      </c>
      <c r="EM18" s="2" t="str">
        <f t="shared" si="50"/>
        <v>N</v>
      </c>
      <c r="EN18" s="2" t="str">
        <f t="shared" si="38"/>
        <v>N</v>
      </c>
      <c r="EO18" s="2" t="str">
        <f t="shared" si="39"/>
        <v>N</v>
      </c>
      <c r="EP18" s="2" t="str">
        <f t="shared" si="39"/>
        <v>N</v>
      </c>
      <c r="EQ18" s="2" t="str">
        <f t="shared" si="39"/>
        <v>N</v>
      </c>
      <c r="ER18" s="2" t="str">
        <f t="shared" si="40"/>
        <v>N</v>
      </c>
      <c r="ES18" s="2" t="str">
        <f t="shared" si="41"/>
        <v>N</v>
      </c>
      <c r="ET18" s="2" t="str">
        <f t="shared" si="41"/>
        <v>N</v>
      </c>
      <c r="EU18" s="2" t="str">
        <f t="shared" si="41"/>
        <v>N</v>
      </c>
    </row>
    <row r="19" spans="1:151" ht="49.5" customHeight="1">
      <c r="A19" s="4" t="str">
        <f>AFEP!$A38</f>
        <v>EST-02-P-04</v>
      </c>
      <c r="B19" s="4" t="s">
        <v>550</v>
      </c>
      <c r="C19" s="4" t="str">
        <f>AFEP!$C38</f>
        <v>Evaluating Cumulative Ecosystem Response to Habitat Restoration Projects in the Lower Columbia River and Estuary</v>
      </c>
      <c r="E19" s="4" t="s">
        <v>617</v>
      </c>
      <c r="F19" s="4" t="s">
        <v>617</v>
      </c>
      <c r="G19" s="4" t="s">
        <v>548</v>
      </c>
      <c r="H19" s="4" t="s">
        <v>546</v>
      </c>
      <c r="J19" s="4" t="str">
        <f>AFEP!$J38</f>
        <v>EST-02-P-04 3</v>
      </c>
      <c r="K19" s="4" t="s">
        <v>545</v>
      </c>
      <c r="L19" s="4" t="s">
        <v>545</v>
      </c>
      <c r="M19" s="4" t="str">
        <f>AFEP!$N38</f>
        <v>Support the Corps to implement an adaptive management framework developed in FY08 to support decisions by the Corps and others regarding LCRE habitat restoration activities</v>
      </c>
      <c r="U19" s="4">
        <f>AFEP!$V38</f>
        <v>0</v>
      </c>
      <c r="X19" s="49" t="s">
        <v>546</v>
      </c>
      <c r="Y19" s="5" t="s">
        <v>118</v>
      </c>
      <c r="Z19" s="2" t="str">
        <f t="shared" si="0"/>
        <v>N</v>
      </c>
      <c r="AA19" s="2" t="str">
        <f t="shared" si="42"/>
        <v>N</v>
      </c>
      <c r="AB19" s="2" t="str">
        <f t="shared" si="42"/>
        <v>N</v>
      </c>
      <c r="AC19" s="2" t="str">
        <f t="shared" si="42"/>
        <v>N</v>
      </c>
      <c r="AD19" s="2" t="str">
        <f t="shared" si="42"/>
        <v>N</v>
      </c>
      <c r="AE19" s="2" t="str">
        <f t="shared" si="42"/>
        <v>N</v>
      </c>
      <c r="AF19" s="2" t="str">
        <f t="shared" si="42"/>
        <v>N</v>
      </c>
      <c r="AG19" s="2" t="str">
        <f t="shared" si="42"/>
        <v>N</v>
      </c>
      <c r="AH19" s="2" t="str">
        <f t="shared" si="42"/>
        <v>N</v>
      </c>
      <c r="AI19" s="2" t="str">
        <f t="shared" si="2"/>
        <v>N</v>
      </c>
      <c r="AJ19" s="2" t="str">
        <f t="shared" si="3"/>
        <v>N</v>
      </c>
      <c r="AK19" s="2" t="str">
        <f t="shared" si="3"/>
        <v>N</v>
      </c>
      <c r="AL19" s="2" t="str">
        <f t="shared" si="3"/>
        <v>N</v>
      </c>
      <c r="AM19" s="2" t="str">
        <f t="shared" si="4"/>
        <v>N</v>
      </c>
      <c r="AN19" s="2" t="str">
        <f t="shared" si="43"/>
        <v>N</v>
      </c>
      <c r="AO19" s="2" t="str">
        <f t="shared" si="43"/>
        <v>N</v>
      </c>
      <c r="AP19" s="2" t="str">
        <f t="shared" si="43"/>
        <v>N</v>
      </c>
      <c r="AQ19" s="2" t="str">
        <f t="shared" si="43"/>
        <v>N</v>
      </c>
      <c r="AR19" s="2" t="str">
        <f t="shared" si="43"/>
        <v>N</v>
      </c>
      <c r="AS19" s="2" t="str">
        <f t="shared" si="43"/>
        <v>N</v>
      </c>
      <c r="AT19" s="2" t="str">
        <f t="shared" si="43"/>
        <v>N</v>
      </c>
      <c r="AU19" s="2" t="str">
        <f t="shared" si="6"/>
        <v>N</v>
      </c>
      <c r="AV19" s="2" t="str">
        <f t="shared" si="44"/>
        <v>N</v>
      </c>
      <c r="AW19" s="2" t="str">
        <f t="shared" si="44"/>
        <v>N</v>
      </c>
      <c r="AX19" s="2" t="str">
        <f t="shared" si="44"/>
        <v>N</v>
      </c>
      <c r="AY19" s="2" t="str">
        <f t="shared" si="44"/>
        <v>N</v>
      </c>
      <c r="AZ19" s="2" t="str">
        <f t="shared" si="44"/>
        <v>N</v>
      </c>
      <c r="BA19" s="2" t="str">
        <f t="shared" si="8"/>
        <v>N</v>
      </c>
      <c r="BB19" s="2" t="str">
        <f t="shared" si="45"/>
        <v>N</v>
      </c>
      <c r="BC19" s="2" t="str">
        <f t="shared" si="45"/>
        <v>N</v>
      </c>
      <c r="BD19" s="2" t="str">
        <f t="shared" si="45"/>
        <v>N</v>
      </c>
      <c r="BE19" s="2" t="str">
        <f t="shared" si="45"/>
        <v>N</v>
      </c>
      <c r="BF19" s="2" t="str">
        <f t="shared" si="45"/>
        <v>N</v>
      </c>
      <c r="BG19" s="2" t="str">
        <f t="shared" si="45"/>
        <v>N</v>
      </c>
      <c r="BH19" s="2" t="str">
        <f t="shared" si="45"/>
        <v>N</v>
      </c>
      <c r="BI19" s="2" t="str">
        <f t="shared" si="45"/>
        <v>N</v>
      </c>
      <c r="BJ19" s="2" t="str">
        <f t="shared" si="45"/>
        <v>N</v>
      </c>
      <c r="BK19" s="2" t="str">
        <f t="shared" si="45"/>
        <v>N</v>
      </c>
      <c r="BL19" s="2" t="str">
        <f t="shared" si="45"/>
        <v>N</v>
      </c>
      <c r="BM19" s="2" t="str">
        <f t="shared" si="45"/>
        <v>N</v>
      </c>
      <c r="BN19" s="2" t="str">
        <f t="shared" si="45"/>
        <v>N</v>
      </c>
      <c r="BO19" s="2" t="str">
        <f t="shared" si="45"/>
        <v>N</v>
      </c>
      <c r="BP19" s="2" t="str">
        <f t="shared" si="10"/>
        <v>N</v>
      </c>
      <c r="BQ19" s="2" t="str">
        <f t="shared" si="46"/>
        <v>N</v>
      </c>
      <c r="BR19" s="2" t="str">
        <f t="shared" si="46"/>
        <v>N</v>
      </c>
      <c r="BS19" s="2" t="str">
        <f t="shared" si="46"/>
        <v>N</v>
      </c>
      <c r="BT19" s="2" t="str">
        <f t="shared" si="46"/>
        <v>N</v>
      </c>
      <c r="BU19" s="2" t="str">
        <f t="shared" si="46"/>
        <v>N</v>
      </c>
      <c r="BV19" s="2" t="str">
        <f t="shared" si="46"/>
        <v>N</v>
      </c>
      <c r="BW19" s="2" t="str">
        <f t="shared" si="46"/>
        <v>N</v>
      </c>
      <c r="BX19" s="2" t="str">
        <f t="shared" si="46"/>
        <v>N</v>
      </c>
      <c r="BY19" s="2" t="str">
        <f t="shared" si="46"/>
        <v>N</v>
      </c>
      <c r="BZ19" s="2" t="str">
        <f t="shared" si="12"/>
        <v>N</v>
      </c>
      <c r="CA19" s="2" t="str">
        <f t="shared" si="13"/>
        <v>N</v>
      </c>
      <c r="CB19" s="2" t="str">
        <f t="shared" si="13"/>
        <v>N</v>
      </c>
      <c r="CC19" s="2" t="str">
        <f t="shared" si="13"/>
        <v>N</v>
      </c>
      <c r="CD19" s="2" t="str">
        <f t="shared" si="14"/>
        <v>N</v>
      </c>
      <c r="CE19" s="2" t="str">
        <f t="shared" si="47"/>
        <v>N</v>
      </c>
      <c r="CF19" s="2" t="str">
        <f t="shared" si="47"/>
        <v>N</v>
      </c>
      <c r="CG19" s="2" t="str">
        <f t="shared" si="47"/>
        <v>N</v>
      </c>
      <c r="CH19" s="2" t="str">
        <f t="shared" si="47"/>
        <v>N</v>
      </c>
      <c r="CI19" s="2" t="str">
        <f t="shared" si="47"/>
        <v>N</v>
      </c>
      <c r="CJ19" s="2" t="str">
        <f t="shared" si="16"/>
        <v>N</v>
      </c>
      <c r="CK19" s="2" t="str">
        <f t="shared" si="17"/>
        <v>N</v>
      </c>
      <c r="CL19" s="2" t="str">
        <f t="shared" si="17"/>
        <v>N</v>
      </c>
      <c r="CM19" s="2" t="str">
        <f t="shared" si="17"/>
        <v>N</v>
      </c>
      <c r="CN19" s="2" t="str">
        <f t="shared" si="17"/>
        <v>N</v>
      </c>
      <c r="CO19" s="2" t="str">
        <f t="shared" si="18"/>
        <v>N</v>
      </c>
      <c r="CP19" s="2" t="str">
        <f t="shared" si="48"/>
        <v>Y</v>
      </c>
      <c r="CQ19" s="2" t="str">
        <f t="shared" si="48"/>
        <v>N</v>
      </c>
      <c r="CR19" s="2" t="str">
        <f t="shared" si="48"/>
        <v>N</v>
      </c>
      <c r="CS19" s="2" t="str">
        <f t="shared" si="48"/>
        <v>N</v>
      </c>
      <c r="CT19" s="2" t="str">
        <f t="shared" si="48"/>
        <v>Y</v>
      </c>
      <c r="CU19" s="2" t="str">
        <f t="shared" si="20"/>
        <v>N</v>
      </c>
      <c r="CV19" s="2" t="str">
        <f t="shared" si="21"/>
        <v>Y</v>
      </c>
      <c r="CW19" s="2" t="str">
        <f t="shared" si="21"/>
        <v>Y</v>
      </c>
      <c r="CX19" s="2" t="str">
        <f t="shared" si="21"/>
        <v>Y</v>
      </c>
      <c r="CY19" s="2" t="str">
        <f t="shared" si="22"/>
        <v>N</v>
      </c>
      <c r="CZ19" s="2" t="str">
        <f t="shared" si="23"/>
        <v>N</v>
      </c>
      <c r="DA19" s="2" t="str">
        <f t="shared" si="23"/>
        <v>N</v>
      </c>
      <c r="DB19" s="2" t="str">
        <f t="shared" si="23"/>
        <v>Y</v>
      </c>
      <c r="DC19" s="2" t="str">
        <f t="shared" si="23"/>
        <v>N</v>
      </c>
      <c r="DD19" s="2" t="str">
        <f t="shared" si="24"/>
        <v>N</v>
      </c>
      <c r="DE19" s="2" t="str">
        <f t="shared" si="49"/>
        <v>N</v>
      </c>
      <c r="DF19" s="2" t="str">
        <f t="shared" si="49"/>
        <v>N</v>
      </c>
      <c r="DG19" s="2" t="str">
        <f t="shared" si="49"/>
        <v>N</v>
      </c>
      <c r="DH19" s="2" t="str">
        <f t="shared" si="49"/>
        <v>N</v>
      </c>
      <c r="DI19" s="2" t="str">
        <f t="shared" si="49"/>
        <v>N</v>
      </c>
      <c r="DJ19" s="2" t="str">
        <f t="shared" si="26"/>
        <v>N</v>
      </c>
      <c r="DK19" s="2" t="str">
        <f t="shared" si="26"/>
        <v>N</v>
      </c>
      <c r="DL19" s="2" t="str">
        <f t="shared" si="27"/>
        <v>N</v>
      </c>
      <c r="DM19" s="2" t="str">
        <f t="shared" si="28"/>
        <v>N</v>
      </c>
      <c r="DN19" s="2" t="str">
        <f t="shared" si="29"/>
        <v>N</v>
      </c>
      <c r="DO19" s="2" t="str">
        <f t="shared" si="29"/>
        <v>N</v>
      </c>
      <c r="DP19" s="2" t="str">
        <f t="shared" si="29"/>
        <v>N</v>
      </c>
      <c r="DQ19" s="2" t="str">
        <f t="shared" si="30"/>
        <v>N</v>
      </c>
      <c r="DR19" s="2" t="str">
        <f t="shared" si="31"/>
        <v>N</v>
      </c>
      <c r="DS19" s="2" t="str">
        <f t="shared" si="31"/>
        <v>N</v>
      </c>
      <c r="DT19" s="2" t="str">
        <f t="shared" si="31"/>
        <v>N</v>
      </c>
      <c r="DU19" s="2" t="str">
        <f t="shared" si="32"/>
        <v>N</v>
      </c>
      <c r="DV19" s="2" t="str">
        <f t="shared" si="32"/>
        <v>N</v>
      </c>
      <c r="DW19" s="2" t="str">
        <f t="shared" si="32"/>
        <v>N</v>
      </c>
      <c r="DX19" s="2" t="str">
        <f t="shared" si="32"/>
        <v>N</v>
      </c>
      <c r="DY19" s="2" t="str">
        <f t="shared" si="33"/>
        <v>N</v>
      </c>
      <c r="DZ19" s="2" t="str">
        <f t="shared" si="33"/>
        <v>N</v>
      </c>
      <c r="EA19" s="2" t="str">
        <f t="shared" si="33"/>
        <v>N</v>
      </c>
      <c r="EB19" s="2" t="str">
        <f t="shared" si="34"/>
        <v>N</v>
      </c>
      <c r="EC19" s="2" t="str">
        <f t="shared" si="35"/>
        <v>N</v>
      </c>
      <c r="ED19" s="2" t="str">
        <f t="shared" si="35"/>
        <v>N</v>
      </c>
      <c r="EE19" s="2" t="str">
        <f t="shared" si="35"/>
        <v>N</v>
      </c>
      <c r="EF19" s="2" t="str">
        <f t="shared" si="35"/>
        <v>N</v>
      </c>
      <c r="EG19" s="2" t="str">
        <f t="shared" si="36"/>
        <v>N</v>
      </c>
      <c r="EH19" s="2" t="str">
        <f t="shared" si="50"/>
        <v>N</v>
      </c>
      <c r="EI19" s="2" t="str">
        <f t="shared" si="50"/>
        <v>N</v>
      </c>
      <c r="EJ19" s="2" t="str">
        <f t="shared" si="50"/>
        <v>N</v>
      </c>
      <c r="EK19" s="2" t="str">
        <f t="shared" si="50"/>
        <v>N</v>
      </c>
      <c r="EL19" s="2" t="str">
        <f t="shared" si="50"/>
        <v>N</v>
      </c>
      <c r="EM19" s="2" t="str">
        <f t="shared" si="50"/>
        <v>N</v>
      </c>
      <c r="EN19" s="2" t="str">
        <f t="shared" si="38"/>
        <v>N</v>
      </c>
      <c r="EO19" s="2" t="str">
        <f t="shared" si="39"/>
        <v>N</v>
      </c>
      <c r="EP19" s="2" t="str">
        <f t="shared" si="39"/>
        <v>N</v>
      </c>
      <c r="EQ19" s="2" t="str">
        <f t="shared" si="39"/>
        <v>N</v>
      </c>
      <c r="ER19" s="2" t="str">
        <f t="shared" si="40"/>
        <v>N</v>
      </c>
      <c r="ES19" s="2" t="str">
        <f t="shared" si="41"/>
        <v>N</v>
      </c>
      <c r="ET19" s="2" t="str">
        <f t="shared" si="41"/>
        <v>N</v>
      </c>
      <c r="EU19" s="2" t="str">
        <f t="shared" si="41"/>
        <v>N</v>
      </c>
    </row>
    <row r="20" spans="1:151" ht="49.5" customHeight="1">
      <c r="A20" s="4" t="str">
        <f>AFEP!$A39</f>
        <v>EST-02-P-04</v>
      </c>
      <c r="B20" s="4" t="s">
        <v>550</v>
      </c>
      <c r="C20" s="4" t="str">
        <f>AFEP!$C39</f>
        <v>Evaluating Cumulative Ecosystem Response to Habitat Restoration Projects in the Lower Columbia River and Estuary</v>
      </c>
      <c r="E20" s="4" t="s">
        <v>617</v>
      </c>
      <c r="F20" s="4" t="s">
        <v>617</v>
      </c>
      <c r="G20" s="4" t="s">
        <v>548</v>
      </c>
      <c r="H20" s="4" t="s">
        <v>546</v>
      </c>
      <c r="J20" s="4" t="str">
        <f>AFEP!$J39</f>
        <v>EST-02-P-04 1a</v>
      </c>
      <c r="K20" s="4" t="s">
        <v>545</v>
      </c>
      <c r="L20" s="4" t="s">
        <v>545</v>
      </c>
      <c r="M20" s="4" t="str">
        <f>AFEP!$N39</f>
        <v>At Kandoll, Crims Island, and Vera restoration and reference sites sample all the core metrics (Roegner et al., 2008) plus material flux.</v>
      </c>
      <c r="U20" s="4">
        <f>AFEP!$V39</f>
        <v>0</v>
      </c>
      <c r="X20" s="49" t="s">
        <v>546</v>
      </c>
      <c r="Y20" s="5" t="s">
        <v>118</v>
      </c>
      <c r="Z20" s="2" t="str">
        <f t="shared" si="0"/>
        <v>N</v>
      </c>
      <c r="AA20" s="2" t="str">
        <f t="shared" si="42"/>
        <v>N</v>
      </c>
      <c r="AB20" s="2" t="str">
        <f t="shared" si="42"/>
        <v>N</v>
      </c>
      <c r="AC20" s="2" t="str">
        <f t="shared" si="42"/>
        <v>N</v>
      </c>
      <c r="AD20" s="2" t="str">
        <f t="shared" si="42"/>
        <v>N</v>
      </c>
      <c r="AE20" s="2" t="str">
        <f t="shared" si="42"/>
        <v>N</v>
      </c>
      <c r="AF20" s="2" t="str">
        <f t="shared" si="42"/>
        <v>N</v>
      </c>
      <c r="AG20" s="2" t="str">
        <f t="shared" si="42"/>
        <v>N</v>
      </c>
      <c r="AH20" s="2" t="str">
        <f t="shared" si="42"/>
        <v>N</v>
      </c>
      <c r="AI20" s="2" t="str">
        <f t="shared" si="2"/>
        <v>N</v>
      </c>
      <c r="AJ20" s="2" t="str">
        <f t="shared" si="3"/>
        <v>N</v>
      </c>
      <c r="AK20" s="2" t="str">
        <f t="shared" si="3"/>
        <v>N</v>
      </c>
      <c r="AL20" s="2" t="str">
        <f t="shared" si="3"/>
        <v>N</v>
      </c>
      <c r="AM20" s="2" t="str">
        <f t="shared" si="4"/>
        <v>N</v>
      </c>
      <c r="AN20" s="2" t="str">
        <f t="shared" si="43"/>
        <v>N</v>
      </c>
      <c r="AO20" s="2" t="str">
        <f t="shared" si="43"/>
        <v>N</v>
      </c>
      <c r="AP20" s="2" t="str">
        <f t="shared" si="43"/>
        <v>N</v>
      </c>
      <c r="AQ20" s="2" t="str">
        <f t="shared" si="43"/>
        <v>N</v>
      </c>
      <c r="AR20" s="2" t="str">
        <f t="shared" si="43"/>
        <v>N</v>
      </c>
      <c r="AS20" s="2" t="str">
        <f t="shared" si="43"/>
        <v>N</v>
      </c>
      <c r="AT20" s="2" t="str">
        <f t="shared" si="43"/>
        <v>N</v>
      </c>
      <c r="AU20" s="2" t="str">
        <f t="shared" si="6"/>
        <v>N</v>
      </c>
      <c r="AV20" s="2" t="str">
        <f t="shared" si="44"/>
        <v>N</v>
      </c>
      <c r="AW20" s="2" t="str">
        <f t="shared" si="44"/>
        <v>N</v>
      </c>
      <c r="AX20" s="2" t="str">
        <f t="shared" si="44"/>
        <v>N</v>
      </c>
      <c r="AY20" s="2" t="str">
        <f t="shared" si="44"/>
        <v>N</v>
      </c>
      <c r="AZ20" s="2" t="str">
        <f t="shared" si="44"/>
        <v>N</v>
      </c>
      <c r="BA20" s="2" t="str">
        <f t="shared" si="8"/>
        <v>N</v>
      </c>
      <c r="BB20" s="2" t="str">
        <f t="shared" si="45"/>
        <v>N</v>
      </c>
      <c r="BC20" s="2" t="str">
        <f t="shared" si="45"/>
        <v>N</v>
      </c>
      <c r="BD20" s="2" t="str">
        <f t="shared" si="45"/>
        <v>N</v>
      </c>
      <c r="BE20" s="2" t="str">
        <f t="shared" si="45"/>
        <v>N</v>
      </c>
      <c r="BF20" s="2" t="str">
        <f t="shared" si="45"/>
        <v>N</v>
      </c>
      <c r="BG20" s="2" t="str">
        <f t="shared" si="45"/>
        <v>N</v>
      </c>
      <c r="BH20" s="2" t="str">
        <f t="shared" si="45"/>
        <v>N</v>
      </c>
      <c r="BI20" s="2" t="str">
        <f t="shared" si="45"/>
        <v>N</v>
      </c>
      <c r="BJ20" s="2" t="str">
        <f t="shared" si="45"/>
        <v>N</v>
      </c>
      <c r="BK20" s="2" t="str">
        <f t="shared" si="45"/>
        <v>N</v>
      </c>
      <c r="BL20" s="2" t="str">
        <f t="shared" si="45"/>
        <v>N</v>
      </c>
      <c r="BM20" s="2" t="str">
        <f t="shared" si="45"/>
        <v>N</v>
      </c>
      <c r="BN20" s="2" t="str">
        <f t="shared" si="45"/>
        <v>N</v>
      </c>
      <c r="BO20" s="2" t="str">
        <f t="shared" si="45"/>
        <v>N</v>
      </c>
      <c r="BP20" s="2" t="str">
        <f t="shared" si="10"/>
        <v>N</v>
      </c>
      <c r="BQ20" s="2" t="str">
        <f t="shared" si="46"/>
        <v>N</v>
      </c>
      <c r="BR20" s="2" t="str">
        <f t="shared" si="46"/>
        <v>N</v>
      </c>
      <c r="BS20" s="2" t="str">
        <f t="shared" si="46"/>
        <v>N</v>
      </c>
      <c r="BT20" s="2" t="str">
        <f t="shared" si="46"/>
        <v>N</v>
      </c>
      <c r="BU20" s="2" t="str">
        <f t="shared" si="46"/>
        <v>N</v>
      </c>
      <c r="BV20" s="2" t="str">
        <f t="shared" si="46"/>
        <v>N</v>
      </c>
      <c r="BW20" s="2" t="str">
        <f t="shared" si="46"/>
        <v>N</v>
      </c>
      <c r="BX20" s="2" t="str">
        <f t="shared" si="46"/>
        <v>N</v>
      </c>
      <c r="BY20" s="2" t="str">
        <f t="shared" si="46"/>
        <v>N</v>
      </c>
      <c r="BZ20" s="2" t="str">
        <f t="shared" si="12"/>
        <v>N</v>
      </c>
      <c r="CA20" s="2" t="str">
        <f t="shared" si="13"/>
        <v>N</v>
      </c>
      <c r="CB20" s="2" t="str">
        <f t="shared" si="13"/>
        <v>N</v>
      </c>
      <c r="CC20" s="2" t="str">
        <f t="shared" si="13"/>
        <v>N</v>
      </c>
      <c r="CD20" s="2" t="str">
        <f t="shared" si="14"/>
        <v>N</v>
      </c>
      <c r="CE20" s="2" t="str">
        <f t="shared" si="47"/>
        <v>N</v>
      </c>
      <c r="CF20" s="2" t="str">
        <f t="shared" si="47"/>
        <v>N</v>
      </c>
      <c r="CG20" s="2" t="str">
        <f t="shared" si="47"/>
        <v>N</v>
      </c>
      <c r="CH20" s="2" t="str">
        <f t="shared" si="47"/>
        <v>N</v>
      </c>
      <c r="CI20" s="2" t="str">
        <f t="shared" si="47"/>
        <v>N</v>
      </c>
      <c r="CJ20" s="2" t="str">
        <f t="shared" si="16"/>
        <v>N</v>
      </c>
      <c r="CK20" s="2" t="str">
        <f t="shared" si="17"/>
        <v>N</v>
      </c>
      <c r="CL20" s="2" t="str">
        <f t="shared" si="17"/>
        <v>N</v>
      </c>
      <c r="CM20" s="2" t="str">
        <f t="shared" si="17"/>
        <v>N</v>
      </c>
      <c r="CN20" s="2" t="str">
        <f t="shared" si="17"/>
        <v>N</v>
      </c>
      <c r="CO20" s="2" t="str">
        <f t="shared" si="18"/>
        <v>N</v>
      </c>
      <c r="CP20" s="2" t="str">
        <f t="shared" si="48"/>
        <v>Y</v>
      </c>
      <c r="CQ20" s="2" t="str">
        <f t="shared" si="48"/>
        <v>N</v>
      </c>
      <c r="CR20" s="2" t="str">
        <f t="shared" si="48"/>
        <v>N</v>
      </c>
      <c r="CS20" s="2" t="str">
        <f t="shared" si="48"/>
        <v>N</v>
      </c>
      <c r="CT20" s="2" t="str">
        <f t="shared" si="48"/>
        <v>Y</v>
      </c>
      <c r="CU20" s="2" t="str">
        <f t="shared" si="20"/>
        <v>N</v>
      </c>
      <c r="CV20" s="2" t="str">
        <f t="shared" si="21"/>
        <v>Y</v>
      </c>
      <c r="CW20" s="2" t="str">
        <f t="shared" si="21"/>
        <v>Y</v>
      </c>
      <c r="CX20" s="2" t="str">
        <f t="shared" si="21"/>
        <v>Y</v>
      </c>
      <c r="CY20" s="2" t="str">
        <f t="shared" si="22"/>
        <v>N</v>
      </c>
      <c r="CZ20" s="2" t="str">
        <f t="shared" si="23"/>
        <v>N</v>
      </c>
      <c r="DA20" s="2" t="str">
        <f t="shared" si="23"/>
        <v>N</v>
      </c>
      <c r="DB20" s="2" t="str">
        <f t="shared" si="23"/>
        <v>Y</v>
      </c>
      <c r="DC20" s="2" t="str">
        <f t="shared" si="23"/>
        <v>N</v>
      </c>
      <c r="DD20" s="2" t="str">
        <f t="shared" si="24"/>
        <v>N</v>
      </c>
      <c r="DE20" s="2" t="str">
        <f t="shared" si="49"/>
        <v>N</v>
      </c>
      <c r="DF20" s="2" t="str">
        <f t="shared" si="49"/>
        <v>N</v>
      </c>
      <c r="DG20" s="2" t="str">
        <f t="shared" si="49"/>
        <v>N</v>
      </c>
      <c r="DH20" s="2" t="str">
        <f t="shared" si="49"/>
        <v>N</v>
      </c>
      <c r="DI20" s="2" t="str">
        <f t="shared" si="49"/>
        <v>N</v>
      </c>
      <c r="DJ20" s="2" t="str">
        <f t="shared" si="26"/>
        <v>N</v>
      </c>
      <c r="DK20" s="2" t="str">
        <f t="shared" si="26"/>
        <v>N</v>
      </c>
      <c r="DL20" s="2" t="str">
        <f t="shared" si="27"/>
        <v>N</v>
      </c>
      <c r="DM20" s="2" t="str">
        <f t="shared" si="28"/>
        <v>N</v>
      </c>
      <c r="DN20" s="2" t="str">
        <f t="shared" si="29"/>
        <v>N</v>
      </c>
      <c r="DO20" s="2" t="str">
        <f t="shared" si="29"/>
        <v>N</v>
      </c>
      <c r="DP20" s="2" t="str">
        <f t="shared" si="29"/>
        <v>N</v>
      </c>
      <c r="DQ20" s="2" t="str">
        <f t="shared" si="30"/>
        <v>N</v>
      </c>
      <c r="DR20" s="2" t="str">
        <f t="shared" si="31"/>
        <v>N</v>
      </c>
      <c r="DS20" s="2" t="str">
        <f t="shared" si="31"/>
        <v>N</v>
      </c>
      <c r="DT20" s="2" t="str">
        <f t="shared" si="31"/>
        <v>N</v>
      </c>
      <c r="DU20" s="2" t="str">
        <f t="shared" si="32"/>
        <v>N</v>
      </c>
      <c r="DV20" s="2" t="str">
        <f t="shared" si="32"/>
        <v>N</v>
      </c>
      <c r="DW20" s="2" t="str">
        <f t="shared" si="32"/>
        <v>N</v>
      </c>
      <c r="DX20" s="2" t="str">
        <f t="shared" si="32"/>
        <v>N</v>
      </c>
      <c r="DY20" s="2" t="str">
        <f t="shared" si="33"/>
        <v>N</v>
      </c>
      <c r="DZ20" s="2" t="str">
        <f t="shared" si="33"/>
        <v>N</v>
      </c>
      <c r="EA20" s="2" t="str">
        <f t="shared" si="33"/>
        <v>N</v>
      </c>
      <c r="EB20" s="2" t="str">
        <f t="shared" si="34"/>
        <v>N</v>
      </c>
      <c r="EC20" s="2" t="str">
        <f t="shared" si="35"/>
        <v>N</v>
      </c>
      <c r="ED20" s="2" t="str">
        <f t="shared" si="35"/>
        <v>N</v>
      </c>
      <c r="EE20" s="2" t="str">
        <f t="shared" si="35"/>
        <v>N</v>
      </c>
      <c r="EF20" s="2" t="str">
        <f t="shared" si="35"/>
        <v>N</v>
      </c>
      <c r="EG20" s="2" t="str">
        <f t="shared" si="36"/>
        <v>N</v>
      </c>
      <c r="EH20" s="2" t="str">
        <f t="shared" si="50"/>
        <v>N</v>
      </c>
      <c r="EI20" s="2" t="str">
        <f t="shared" si="50"/>
        <v>N</v>
      </c>
      <c r="EJ20" s="2" t="str">
        <f t="shared" si="50"/>
        <v>N</v>
      </c>
      <c r="EK20" s="2" t="str">
        <f t="shared" si="50"/>
        <v>N</v>
      </c>
      <c r="EL20" s="2" t="str">
        <f t="shared" si="50"/>
        <v>N</v>
      </c>
      <c r="EM20" s="2" t="str">
        <f t="shared" si="50"/>
        <v>N</v>
      </c>
      <c r="EN20" s="2" t="str">
        <f t="shared" si="38"/>
        <v>N</v>
      </c>
      <c r="EO20" s="2" t="str">
        <f t="shared" si="39"/>
        <v>N</v>
      </c>
      <c r="EP20" s="2" t="str">
        <f t="shared" si="39"/>
        <v>N</v>
      </c>
      <c r="EQ20" s="2" t="str">
        <f t="shared" si="39"/>
        <v>N</v>
      </c>
      <c r="ER20" s="2" t="str">
        <f t="shared" si="40"/>
        <v>N</v>
      </c>
      <c r="ES20" s="2" t="str">
        <f t="shared" si="41"/>
        <v>N</v>
      </c>
      <c r="ET20" s="2" t="str">
        <f t="shared" si="41"/>
        <v>N</v>
      </c>
      <c r="EU20" s="2" t="str">
        <f t="shared" si="41"/>
        <v>N</v>
      </c>
    </row>
    <row r="21" spans="1:151" ht="49.5" customHeight="1">
      <c r="A21" s="4" t="str">
        <f>AFEP!$A40</f>
        <v>EST-02-P-04</v>
      </c>
      <c r="B21" s="4" t="s">
        <v>550</v>
      </c>
      <c r="C21" s="4" t="str">
        <f>AFEP!$C40</f>
        <v>Evaluating Cumulative Ecosystem Response to Habitat Restoration Projects in the Lower Columbia River and Estuary</v>
      </c>
      <c r="E21" s="4" t="s">
        <v>617</v>
      </c>
      <c r="F21" s="4" t="s">
        <v>617</v>
      </c>
      <c r="G21" s="4" t="s">
        <v>548</v>
      </c>
      <c r="H21" s="4" t="s">
        <v>546</v>
      </c>
      <c r="J21" s="4" t="str">
        <f>AFEP!$J40</f>
        <v>EST-02-P-04 1b</v>
      </c>
      <c r="K21" s="4" t="s">
        <v>545</v>
      </c>
      <c r="L21" s="4" t="s">
        <v>545</v>
      </c>
      <c r="M21" s="4" t="str">
        <f>AFEP!$N40</f>
        <v>At Julia Butler Hanson, sample hydrology, vegetation, and flux and use HEC-RAS to model wetted-area for the Cumulative Effects Study.</v>
      </c>
      <c r="U21" s="4">
        <f>AFEP!$V40</f>
        <v>0</v>
      </c>
      <c r="X21" s="49" t="s">
        <v>546</v>
      </c>
      <c r="Y21" s="5" t="s">
        <v>118</v>
      </c>
      <c r="Z21" s="2" t="str">
        <f t="shared" si="0"/>
        <v>N</v>
      </c>
      <c r="AA21" s="2" t="str">
        <f t="shared" si="42"/>
        <v>N</v>
      </c>
      <c r="AB21" s="2" t="str">
        <f t="shared" si="42"/>
        <v>N</v>
      </c>
      <c r="AC21" s="2" t="str">
        <f t="shared" si="42"/>
        <v>N</v>
      </c>
      <c r="AD21" s="2" t="str">
        <f t="shared" si="42"/>
        <v>N</v>
      </c>
      <c r="AE21" s="2" t="str">
        <f t="shared" si="42"/>
        <v>N</v>
      </c>
      <c r="AF21" s="2" t="str">
        <f t="shared" si="42"/>
        <v>N</v>
      </c>
      <c r="AG21" s="2" t="str">
        <f t="shared" si="42"/>
        <v>N</v>
      </c>
      <c r="AH21" s="2" t="str">
        <f t="shared" si="42"/>
        <v>N</v>
      </c>
      <c r="AI21" s="2" t="str">
        <f t="shared" si="2"/>
        <v>N</v>
      </c>
      <c r="AJ21" s="2" t="str">
        <f t="shared" si="3"/>
        <v>N</v>
      </c>
      <c r="AK21" s="2" t="str">
        <f t="shared" si="3"/>
        <v>N</v>
      </c>
      <c r="AL21" s="2" t="str">
        <f t="shared" si="3"/>
        <v>N</v>
      </c>
      <c r="AM21" s="2" t="str">
        <f t="shared" si="4"/>
        <v>N</v>
      </c>
      <c r="AN21" s="2" t="str">
        <f t="shared" si="43"/>
        <v>N</v>
      </c>
      <c r="AO21" s="2" t="str">
        <f t="shared" si="43"/>
        <v>N</v>
      </c>
      <c r="AP21" s="2" t="str">
        <f t="shared" si="43"/>
        <v>N</v>
      </c>
      <c r="AQ21" s="2" t="str">
        <f t="shared" si="43"/>
        <v>N</v>
      </c>
      <c r="AR21" s="2" t="str">
        <f t="shared" si="43"/>
        <v>N</v>
      </c>
      <c r="AS21" s="2" t="str">
        <f t="shared" si="43"/>
        <v>N</v>
      </c>
      <c r="AT21" s="2" t="str">
        <f t="shared" si="43"/>
        <v>N</v>
      </c>
      <c r="AU21" s="2" t="str">
        <f t="shared" si="6"/>
        <v>N</v>
      </c>
      <c r="AV21" s="2" t="str">
        <f t="shared" si="44"/>
        <v>N</v>
      </c>
      <c r="AW21" s="2" t="str">
        <f t="shared" si="44"/>
        <v>N</v>
      </c>
      <c r="AX21" s="2" t="str">
        <f t="shared" si="44"/>
        <v>N</v>
      </c>
      <c r="AY21" s="2" t="str">
        <f t="shared" si="44"/>
        <v>N</v>
      </c>
      <c r="AZ21" s="2" t="str">
        <f t="shared" si="44"/>
        <v>N</v>
      </c>
      <c r="BA21" s="2" t="str">
        <f t="shared" si="8"/>
        <v>N</v>
      </c>
      <c r="BB21" s="2" t="str">
        <f t="shared" si="45"/>
        <v>N</v>
      </c>
      <c r="BC21" s="2" t="str">
        <f t="shared" si="45"/>
        <v>N</v>
      </c>
      <c r="BD21" s="2" t="str">
        <f t="shared" si="45"/>
        <v>N</v>
      </c>
      <c r="BE21" s="2" t="str">
        <f t="shared" si="45"/>
        <v>N</v>
      </c>
      <c r="BF21" s="2" t="str">
        <f t="shared" si="45"/>
        <v>N</v>
      </c>
      <c r="BG21" s="2" t="str">
        <f t="shared" si="45"/>
        <v>N</v>
      </c>
      <c r="BH21" s="2" t="str">
        <f t="shared" si="45"/>
        <v>N</v>
      </c>
      <c r="BI21" s="2" t="str">
        <f t="shared" si="45"/>
        <v>N</v>
      </c>
      <c r="BJ21" s="2" t="str">
        <f t="shared" si="45"/>
        <v>N</v>
      </c>
      <c r="BK21" s="2" t="str">
        <f t="shared" si="45"/>
        <v>N</v>
      </c>
      <c r="BL21" s="2" t="str">
        <f t="shared" si="45"/>
        <v>N</v>
      </c>
      <c r="BM21" s="2" t="str">
        <f t="shared" si="45"/>
        <v>N</v>
      </c>
      <c r="BN21" s="2" t="str">
        <f t="shared" si="45"/>
        <v>N</v>
      </c>
      <c r="BO21" s="2" t="str">
        <f t="shared" si="45"/>
        <v>N</v>
      </c>
      <c r="BP21" s="2" t="str">
        <f t="shared" si="10"/>
        <v>N</v>
      </c>
      <c r="BQ21" s="2" t="str">
        <f t="shared" si="46"/>
        <v>N</v>
      </c>
      <c r="BR21" s="2" t="str">
        <f t="shared" si="46"/>
        <v>N</v>
      </c>
      <c r="BS21" s="2" t="str">
        <f t="shared" si="46"/>
        <v>N</v>
      </c>
      <c r="BT21" s="2" t="str">
        <f t="shared" si="46"/>
        <v>N</v>
      </c>
      <c r="BU21" s="2" t="str">
        <f t="shared" si="46"/>
        <v>N</v>
      </c>
      <c r="BV21" s="2" t="str">
        <f t="shared" si="46"/>
        <v>N</v>
      </c>
      <c r="BW21" s="2" t="str">
        <f t="shared" si="46"/>
        <v>N</v>
      </c>
      <c r="BX21" s="2" t="str">
        <f t="shared" si="46"/>
        <v>N</v>
      </c>
      <c r="BY21" s="2" t="str">
        <f t="shared" si="46"/>
        <v>N</v>
      </c>
      <c r="BZ21" s="2" t="str">
        <f t="shared" si="12"/>
        <v>N</v>
      </c>
      <c r="CA21" s="2" t="str">
        <f t="shared" si="13"/>
        <v>N</v>
      </c>
      <c r="CB21" s="2" t="str">
        <f t="shared" si="13"/>
        <v>N</v>
      </c>
      <c r="CC21" s="2" t="str">
        <f t="shared" si="13"/>
        <v>N</v>
      </c>
      <c r="CD21" s="2" t="str">
        <f t="shared" si="14"/>
        <v>N</v>
      </c>
      <c r="CE21" s="2" t="str">
        <f t="shared" si="47"/>
        <v>N</v>
      </c>
      <c r="CF21" s="2" t="str">
        <f t="shared" si="47"/>
        <v>N</v>
      </c>
      <c r="CG21" s="2" t="str">
        <f t="shared" si="47"/>
        <v>N</v>
      </c>
      <c r="CH21" s="2" t="str">
        <f t="shared" si="47"/>
        <v>N</v>
      </c>
      <c r="CI21" s="2" t="str">
        <f t="shared" si="47"/>
        <v>N</v>
      </c>
      <c r="CJ21" s="2" t="str">
        <f t="shared" si="16"/>
        <v>N</v>
      </c>
      <c r="CK21" s="2" t="str">
        <f t="shared" si="17"/>
        <v>N</v>
      </c>
      <c r="CL21" s="2" t="str">
        <f t="shared" si="17"/>
        <v>N</v>
      </c>
      <c r="CM21" s="2" t="str">
        <f t="shared" si="17"/>
        <v>N</v>
      </c>
      <c r="CN21" s="2" t="str">
        <f t="shared" si="17"/>
        <v>N</v>
      </c>
      <c r="CO21" s="2" t="str">
        <f t="shared" si="18"/>
        <v>N</v>
      </c>
      <c r="CP21" s="2" t="str">
        <f t="shared" si="48"/>
        <v>Y</v>
      </c>
      <c r="CQ21" s="2" t="str">
        <f t="shared" si="48"/>
        <v>N</v>
      </c>
      <c r="CR21" s="2" t="str">
        <f t="shared" si="48"/>
        <v>N</v>
      </c>
      <c r="CS21" s="2" t="str">
        <f t="shared" si="48"/>
        <v>N</v>
      </c>
      <c r="CT21" s="2" t="str">
        <f t="shared" si="48"/>
        <v>Y</v>
      </c>
      <c r="CU21" s="2" t="str">
        <f t="shared" si="20"/>
        <v>N</v>
      </c>
      <c r="CV21" s="2" t="str">
        <f t="shared" si="21"/>
        <v>Y</v>
      </c>
      <c r="CW21" s="2" t="str">
        <f t="shared" si="21"/>
        <v>Y</v>
      </c>
      <c r="CX21" s="2" t="str">
        <f t="shared" si="21"/>
        <v>Y</v>
      </c>
      <c r="CY21" s="2" t="str">
        <f t="shared" si="22"/>
        <v>N</v>
      </c>
      <c r="CZ21" s="2" t="str">
        <f t="shared" si="23"/>
        <v>N</v>
      </c>
      <c r="DA21" s="2" t="str">
        <f t="shared" si="23"/>
        <v>N</v>
      </c>
      <c r="DB21" s="2" t="str">
        <f t="shared" si="23"/>
        <v>Y</v>
      </c>
      <c r="DC21" s="2" t="str">
        <f t="shared" si="23"/>
        <v>N</v>
      </c>
      <c r="DD21" s="2" t="str">
        <f t="shared" si="24"/>
        <v>N</v>
      </c>
      <c r="DE21" s="2" t="str">
        <f t="shared" si="49"/>
        <v>N</v>
      </c>
      <c r="DF21" s="2" t="str">
        <f t="shared" si="49"/>
        <v>N</v>
      </c>
      <c r="DG21" s="2" t="str">
        <f t="shared" si="49"/>
        <v>N</v>
      </c>
      <c r="DH21" s="2" t="str">
        <f t="shared" si="49"/>
        <v>N</v>
      </c>
      <c r="DI21" s="2" t="str">
        <f t="shared" si="49"/>
        <v>N</v>
      </c>
      <c r="DJ21" s="2" t="str">
        <f t="shared" si="26"/>
        <v>N</v>
      </c>
      <c r="DK21" s="2" t="str">
        <f t="shared" si="26"/>
        <v>N</v>
      </c>
      <c r="DL21" s="2" t="str">
        <f t="shared" si="27"/>
        <v>N</v>
      </c>
      <c r="DM21" s="2" t="str">
        <f t="shared" si="28"/>
        <v>N</v>
      </c>
      <c r="DN21" s="2" t="str">
        <f t="shared" si="29"/>
        <v>N</v>
      </c>
      <c r="DO21" s="2" t="str">
        <f t="shared" si="29"/>
        <v>N</v>
      </c>
      <c r="DP21" s="2" t="str">
        <f t="shared" si="29"/>
        <v>N</v>
      </c>
      <c r="DQ21" s="2" t="str">
        <f t="shared" si="30"/>
        <v>N</v>
      </c>
      <c r="DR21" s="2" t="str">
        <f t="shared" si="31"/>
        <v>N</v>
      </c>
      <c r="DS21" s="2" t="str">
        <f t="shared" si="31"/>
        <v>N</v>
      </c>
      <c r="DT21" s="2" t="str">
        <f t="shared" si="31"/>
        <v>N</v>
      </c>
      <c r="DU21" s="2" t="str">
        <f t="shared" si="32"/>
        <v>N</v>
      </c>
      <c r="DV21" s="2" t="str">
        <f t="shared" si="32"/>
        <v>N</v>
      </c>
      <c r="DW21" s="2" t="str">
        <f t="shared" si="32"/>
        <v>N</v>
      </c>
      <c r="DX21" s="2" t="str">
        <f t="shared" si="32"/>
        <v>N</v>
      </c>
      <c r="DY21" s="2" t="str">
        <f t="shared" si="33"/>
        <v>N</v>
      </c>
      <c r="DZ21" s="2" t="str">
        <f t="shared" si="33"/>
        <v>N</v>
      </c>
      <c r="EA21" s="2" t="str">
        <f t="shared" si="33"/>
        <v>N</v>
      </c>
      <c r="EB21" s="2" t="str">
        <f t="shared" si="34"/>
        <v>N</v>
      </c>
      <c r="EC21" s="2" t="str">
        <f t="shared" si="35"/>
        <v>N</v>
      </c>
      <c r="ED21" s="2" t="str">
        <f t="shared" si="35"/>
        <v>N</v>
      </c>
      <c r="EE21" s="2" t="str">
        <f t="shared" si="35"/>
        <v>N</v>
      </c>
      <c r="EF21" s="2" t="str">
        <f t="shared" si="35"/>
        <v>N</v>
      </c>
      <c r="EG21" s="2" t="str">
        <f t="shared" si="36"/>
        <v>N</v>
      </c>
      <c r="EH21" s="2" t="str">
        <f t="shared" si="50"/>
        <v>N</v>
      </c>
      <c r="EI21" s="2" t="str">
        <f t="shared" si="50"/>
        <v>N</v>
      </c>
      <c r="EJ21" s="2" t="str">
        <f t="shared" si="50"/>
        <v>N</v>
      </c>
      <c r="EK21" s="2" t="str">
        <f t="shared" si="50"/>
        <v>N</v>
      </c>
      <c r="EL21" s="2" t="str">
        <f t="shared" si="50"/>
        <v>N</v>
      </c>
      <c r="EM21" s="2" t="str">
        <f t="shared" si="50"/>
        <v>N</v>
      </c>
      <c r="EN21" s="2" t="str">
        <f t="shared" si="38"/>
        <v>N</v>
      </c>
      <c r="EO21" s="2" t="str">
        <f t="shared" si="39"/>
        <v>N</v>
      </c>
      <c r="EP21" s="2" t="str">
        <f t="shared" si="39"/>
        <v>N</v>
      </c>
      <c r="EQ21" s="2" t="str">
        <f t="shared" si="39"/>
        <v>N</v>
      </c>
      <c r="ER21" s="2" t="str">
        <f t="shared" si="40"/>
        <v>N</v>
      </c>
      <c r="ES21" s="2" t="str">
        <f t="shared" si="41"/>
        <v>N</v>
      </c>
      <c r="ET21" s="2" t="str">
        <f t="shared" si="41"/>
        <v>N</v>
      </c>
      <c r="EU21" s="2" t="str">
        <f t="shared" si="41"/>
        <v>N</v>
      </c>
    </row>
    <row r="22" spans="1:151" ht="49.5" customHeight="1">
      <c r="A22" s="4" t="str">
        <f>AFEP!$A41</f>
        <v>EST-02-P-04</v>
      </c>
      <c r="B22" s="4" t="s">
        <v>550</v>
      </c>
      <c r="C22" s="4" t="str">
        <f>AFEP!$C41</f>
        <v>Evaluating Cumulative Ecosystem Response to Habitat Restoration Projects in the Lower Columbia River and Estuary</v>
      </c>
      <c r="E22" s="4" t="s">
        <v>617</v>
      </c>
      <c r="F22" s="4" t="s">
        <v>617</v>
      </c>
      <c r="G22" s="4" t="s">
        <v>548</v>
      </c>
      <c r="H22" s="4" t="s">
        <v>546</v>
      </c>
      <c r="J22" s="4" t="str">
        <f>AFEP!$J41</f>
        <v>EST-02-P-04 1c</v>
      </c>
      <c r="K22" s="4" t="s">
        <v>545</v>
      </c>
      <c r="L22" s="4" t="s">
        <v>545</v>
      </c>
      <c r="M22" s="4" t="str">
        <f>AFEP!$N41</f>
        <v> At selected natural breach sites, sample hydrology, morphology, vegetation, and fish abundance. </v>
      </c>
      <c r="U22" s="4">
        <f>AFEP!$V41</f>
        <v>0</v>
      </c>
      <c r="X22" s="49" t="s">
        <v>546</v>
      </c>
      <c r="Y22" s="5" t="s">
        <v>118</v>
      </c>
      <c r="Z22" s="2" t="str">
        <f t="shared" si="0"/>
        <v>N</v>
      </c>
      <c r="AA22" s="2" t="str">
        <f aca="true" t="shared" si="51" ref="AA22:AH31">IF(ISERROR(FIND(AA$1,$Y22))=TRUE,"N","Y")</f>
        <v>N</v>
      </c>
      <c r="AB22" s="2" t="str">
        <f t="shared" si="51"/>
        <v>N</v>
      </c>
      <c r="AC22" s="2" t="str">
        <f t="shared" si="51"/>
        <v>N</v>
      </c>
      <c r="AD22" s="2" t="str">
        <f t="shared" si="51"/>
        <v>N</v>
      </c>
      <c r="AE22" s="2" t="str">
        <f t="shared" si="51"/>
        <v>N</v>
      </c>
      <c r="AF22" s="2" t="str">
        <f t="shared" si="51"/>
        <v>N</v>
      </c>
      <c r="AG22" s="2" t="str">
        <f t="shared" si="51"/>
        <v>N</v>
      </c>
      <c r="AH22" s="2" t="str">
        <f t="shared" si="51"/>
        <v>N</v>
      </c>
      <c r="AI22" s="2" t="str">
        <f t="shared" si="2"/>
        <v>N</v>
      </c>
      <c r="AJ22" s="2" t="str">
        <f aca="true" t="shared" si="52" ref="AJ22:AL41">IF(ISERROR(FIND(AJ$1,$Y22))=TRUE,"N","Y")</f>
        <v>N</v>
      </c>
      <c r="AK22" s="2" t="str">
        <f t="shared" si="52"/>
        <v>N</v>
      </c>
      <c r="AL22" s="2" t="str">
        <f t="shared" si="52"/>
        <v>N</v>
      </c>
      <c r="AM22" s="2" t="str">
        <f t="shared" si="4"/>
        <v>N</v>
      </c>
      <c r="AN22" s="2" t="str">
        <f aca="true" t="shared" si="53" ref="AN22:AT31">IF(ISERROR(FIND(AN$1,$Y22))=TRUE,"N","Y")</f>
        <v>N</v>
      </c>
      <c r="AO22" s="2" t="str">
        <f t="shared" si="53"/>
        <v>N</v>
      </c>
      <c r="AP22" s="2" t="str">
        <f t="shared" si="53"/>
        <v>N</v>
      </c>
      <c r="AQ22" s="2" t="str">
        <f t="shared" si="53"/>
        <v>N</v>
      </c>
      <c r="AR22" s="2" t="str">
        <f t="shared" si="53"/>
        <v>N</v>
      </c>
      <c r="AS22" s="2" t="str">
        <f t="shared" si="53"/>
        <v>N</v>
      </c>
      <c r="AT22" s="2" t="str">
        <f t="shared" si="53"/>
        <v>N</v>
      </c>
      <c r="AU22" s="2" t="str">
        <f t="shared" si="6"/>
        <v>N</v>
      </c>
      <c r="AV22" s="2" t="str">
        <f aca="true" t="shared" si="54" ref="AV22:AZ31">IF(ISERROR(FIND(AV$1,$Y22))=TRUE,"N","Y")</f>
        <v>N</v>
      </c>
      <c r="AW22" s="2" t="str">
        <f t="shared" si="54"/>
        <v>N</v>
      </c>
      <c r="AX22" s="2" t="str">
        <f t="shared" si="54"/>
        <v>N</v>
      </c>
      <c r="AY22" s="2" t="str">
        <f t="shared" si="54"/>
        <v>N</v>
      </c>
      <c r="AZ22" s="2" t="str">
        <f t="shared" si="54"/>
        <v>N</v>
      </c>
      <c r="BA22" s="2" t="str">
        <f t="shared" si="8"/>
        <v>N</v>
      </c>
      <c r="BB22" s="2" t="str">
        <f aca="true" t="shared" si="55" ref="BB22:BO31">IF(ISERROR(FIND(BB$1,$Y22))=TRUE,"N","Y")</f>
        <v>N</v>
      </c>
      <c r="BC22" s="2" t="str">
        <f t="shared" si="55"/>
        <v>N</v>
      </c>
      <c r="BD22" s="2" t="str">
        <f t="shared" si="55"/>
        <v>N</v>
      </c>
      <c r="BE22" s="2" t="str">
        <f t="shared" si="55"/>
        <v>N</v>
      </c>
      <c r="BF22" s="2" t="str">
        <f t="shared" si="55"/>
        <v>N</v>
      </c>
      <c r="BG22" s="2" t="str">
        <f t="shared" si="55"/>
        <v>N</v>
      </c>
      <c r="BH22" s="2" t="str">
        <f t="shared" si="55"/>
        <v>N</v>
      </c>
      <c r="BI22" s="2" t="str">
        <f t="shared" si="55"/>
        <v>N</v>
      </c>
      <c r="BJ22" s="2" t="str">
        <f t="shared" si="55"/>
        <v>N</v>
      </c>
      <c r="BK22" s="2" t="str">
        <f t="shared" si="55"/>
        <v>N</v>
      </c>
      <c r="BL22" s="2" t="str">
        <f t="shared" si="55"/>
        <v>N</v>
      </c>
      <c r="BM22" s="2" t="str">
        <f t="shared" si="55"/>
        <v>N</v>
      </c>
      <c r="BN22" s="2" t="str">
        <f t="shared" si="55"/>
        <v>N</v>
      </c>
      <c r="BO22" s="2" t="str">
        <f t="shared" si="55"/>
        <v>N</v>
      </c>
      <c r="BP22" s="2" t="str">
        <f t="shared" si="10"/>
        <v>N</v>
      </c>
      <c r="BQ22" s="2" t="str">
        <f aca="true" t="shared" si="56" ref="BQ22:BY31">IF(ISERROR(FIND(BQ$1,$Y22))=TRUE,"N","Y")</f>
        <v>N</v>
      </c>
      <c r="BR22" s="2" t="str">
        <f t="shared" si="56"/>
        <v>N</v>
      </c>
      <c r="BS22" s="2" t="str">
        <f t="shared" si="56"/>
        <v>N</v>
      </c>
      <c r="BT22" s="2" t="str">
        <f t="shared" si="56"/>
        <v>N</v>
      </c>
      <c r="BU22" s="2" t="str">
        <f t="shared" si="56"/>
        <v>N</v>
      </c>
      <c r="BV22" s="2" t="str">
        <f t="shared" si="56"/>
        <v>N</v>
      </c>
      <c r="BW22" s="2" t="str">
        <f t="shared" si="56"/>
        <v>N</v>
      </c>
      <c r="BX22" s="2" t="str">
        <f t="shared" si="56"/>
        <v>N</v>
      </c>
      <c r="BY22" s="2" t="str">
        <f t="shared" si="56"/>
        <v>N</v>
      </c>
      <c r="BZ22" s="2" t="str">
        <f t="shared" si="12"/>
        <v>N</v>
      </c>
      <c r="CA22" s="2" t="str">
        <f aca="true" t="shared" si="57" ref="CA22:CC41">IF(ISERROR(FIND(CA$1,$Y22))=TRUE,"N","Y")</f>
        <v>N</v>
      </c>
      <c r="CB22" s="2" t="str">
        <f t="shared" si="57"/>
        <v>N</v>
      </c>
      <c r="CC22" s="2" t="str">
        <f t="shared" si="57"/>
        <v>N</v>
      </c>
      <c r="CD22" s="2" t="str">
        <f t="shared" si="14"/>
        <v>N</v>
      </c>
      <c r="CE22" s="2" t="str">
        <f aca="true" t="shared" si="58" ref="CE22:CI31">IF(ISERROR(FIND(CE$1,$Y22))=TRUE,"N","Y")</f>
        <v>N</v>
      </c>
      <c r="CF22" s="2" t="str">
        <f t="shared" si="58"/>
        <v>N</v>
      </c>
      <c r="CG22" s="2" t="str">
        <f t="shared" si="58"/>
        <v>N</v>
      </c>
      <c r="CH22" s="2" t="str">
        <f t="shared" si="58"/>
        <v>N</v>
      </c>
      <c r="CI22" s="2" t="str">
        <f t="shared" si="58"/>
        <v>N</v>
      </c>
      <c r="CJ22" s="2" t="str">
        <f t="shared" si="16"/>
        <v>N</v>
      </c>
      <c r="CK22" s="2" t="str">
        <f aca="true" t="shared" si="59" ref="CK22:CN41">IF(ISERROR(FIND(CK$1,$Y22))=TRUE,"N","Y")</f>
        <v>N</v>
      </c>
      <c r="CL22" s="2" t="str">
        <f t="shared" si="59"/>
        <v>N</v>
      </c>
      <c r="CM22" s="2" t="str">
        <f t="shared" si="59"/>
        <v>N</v>
      </c>
      <c r="CN22" s="2" t="str">
        <f t="shared" si="59"/>
        <v>N</v>
      </c>
      <c r="CO22" s="2" t="str">
        <f t="shared" si="18"/>
        <v>N</v>
      </c>
      <c r="CP22" s="2" t="str">
        <f aca="true" t="shared" si="60" ref="CP22:CT31">IF(ISERROR(FIND(CP$1,$Y22))=TRUE,"N","Y")</f>
        <v>Y</v>
      </c>
      <c r="CQ22" s="2" t="str">
        <f t="shared" si="60"/>
        <v>N</v>
      </c>
      <c r="CR22" s="2" t="str">
        <f t="shared" si="60"/>
        <v>N</v>
      </c>
      <c r="CS22" s="2" t="str">
        <f t="shared" si="60"/>
        <v>N</v>
      </c>
      <c r="CT22" s="2" t="str">
        <f t="shared" si="60"/>
        <v>Y</v>
      </c>
      <c r="CU22" s="2" t="str">
        <f t="shared" si="20"/>
        <v>N</v>
      </c>
      <c r="CV22" s="2" t="str">
        <f aca="true" t="shared" si="61" ref="CV22:CX41">IF(ISERROR(FIND(CV$1,$Y22))=TRUE,"N","Y")</f>
        <v>Y</v>
      </c>
      <c r="CW22" s="2" t="str">
        <f t="shared" si="61"/>
        <v>Y</v>
      </c>
      <c r="CX22" s="2" t="str">
        <f t="shared" si="61"/>
        <v>Y</v>
      </c>
      <c r="CY22" s="2" t="str">
        <f t="shared" si="22"/>
        <v>N</v>
      </c>
      <c r="CZ22" s="2" t="str">
        <f aca="true" t="shared" si="62" ref="CZ22:DC41">IF(ISERROR(FIND(CZ$1,$Y22))=TRUE,"N","Y")</f>
        <v>N</v>
      </c>
      <c r="DA22" s="2" t="str">
        <f t="shared" si="62"/>
        <v>N</v>
      </c>
      <c r="DB22" s="2" t="str">
        <f t="shared" si="62"/>
        <v>Y</v>
      </c>
      <c r="DC22" s="2" t="str">
        <f t="shared" si="62"/>
        <v>N</v>
      </c>
      <c r="DD22" s="2" t="str">
        <f t="shared" si="24"/>
        <v>N</v>
      </c>
      <c r="DE22" s="2" t="str">
        <f aca="true" t="shared" si="63" ref="DE22:DI31">IF(ISERROR(FIND(DE$1,$Y22))=TRUE,"N","Y")</f>
        <v>N</v>
      </c>
      <c r="DF22" s="2" t="str">
        <f t="shared" si="63"/>
        <v>N</v>
      </c>
      <c r="DG22" s="2" t="str">
        <f t="shared" si="63"/>
        <v>N</v>
      </c>
      <c r="DH22" s="2" t="str">
        <f t="shared" si="63"/>
        <v>N</v>
      </c>
      <c r="DI22" s="2" t="str">
        <f t="shared" si="63"/>
        <v>N</v>
      </c>
      <c r="DJ22" s="2" t="str">
        <f aca="true" t="shared" si="64" ref="DJ22:DK41">IF(ISERROR(FIND(CONCATENATE(DJ$1,"."),$Y22))=TRUE,IF(ISERROR(FIND(DJ$1,$Y22))=TRUE,"N","Y"),"N")</f>
        <v>N</v>
      </c>
      <c r="DK22" s="2" t="str">
        <f t="shared" si="64"/>
        <v>N</v>
      </c>
      <c r="DL22" s="2" t="str">
        <f t="shared" si="27"/>
        <v>N</v>
      </c>
      <c r="DM22" s="2" t="str">
        <f t="shared" si="28"/>
        <v>N</v>
      </c>
      <c r="DN22" s="2" t="str">
        <f aca="true" t="shared" si="65" ref="DN22:DP41">IF(ISERROR(FIND(DN$1,$Y22))=TRUE,"N","Y")</f>
        <v>N</v>
      </c>
      <c r="DO22" s="2" t="str">
        <f t="shared" si="65"/>
        <v>N</v>
      </c>
      <c r="DP22" s="2" t="str">
        <f t="shared" si="65"/>
        <v>N</v>
      </c>
      <c r="DQ22" s="2" t="str">
        <f t="shared" si="30"/>
        <v>N</v>
      </c>
      <c r="DR22" s="2" t="str">
        <f aca="true" t="shared" si="66" ref="DR22:DT41">IF(ISERROR(FIND(DR$1,$Y22))=TRUE,"N","Y")</f>
        <v>N</v>
      </c>
      <c r="DS22" s="2" t="str">
        <f t="shared" si="66"/>
        <v>N</v>
      </c>
      <c r="DT22" s="2" t="str">
        <f t="shared" si="66"/>
        <v>N</v>
      </c>
      <c r="DU22" s="2" t="str">
        <f aca="true" t="shared" si="67" ref="DU22:DX41">IF(ISERROR(FIND(CONCATENATE(DU$1,"."),$Y22))=TRUE,IF(ISERROR(FIND(DU$1,$Y22))=TRUE,"N","Y"),"N")</f>
        <v>N</v>
      </c>
      <c r="DV22" s="2" t="str">
        <f t="shared" si="67"/>
        <v>N</v>
      </c>
      <c r="DW22" s="2" t="str">
        <f t="shared" si="67"/>
        <v>N</v>
      </c>
      <c r="DX22" s="2" t="str">
        <f t="shared" si="67"/>
        <v>N</v>
      </c>
      <c r="DY22" s="2" t="str">
        <f aca="true" t="shared" si="68" ref="DY22:EA41">IF(ISERROR(FIND(DY$1,$Y22))=TRUE,"N","Y")</f>
        <v>N</v>
      </c>
      <c r="DZ22" s="2" t="str">
        <f t="shared" si="68"/>
        <v>N</v>
      </c>
      <c r="EA22" s="2" t="str">
        <f t="shared" si="68"/>
        <v>N</v>
      </c>
      <c r="EB22" s="2" t="str">
        <f t="shared" si="34"/>
        <v>N</v>
      </c>
      <c r="EC22" s="2" t="str">
        <f aca="true" t="shared" si="69" ref="EC22:EF41">IF(ISERROR(FIND(EC$1,$Y22))=TRUE,"N","Y")</f>
        <v>N</v>
      </c>
      <c r="ED22" s="2" t="str">
        <f t="shared" si="69"/>
        <v>N</v>
      </c>
      <c r="EE22" s="2" t="str">
        <f t="shared" si="69"/>
        <v>N</v>
      </c>
      <c r="EF22" s="2" t="str">
        <f t="shared" si="69"/>
        <v>N</v>
      </c>
      <c r="EG22" s="2" t="str">
        <f t="shared" si="36"/>
        <v>N</v>
      </c>
      <c r="EH22" s="2" t="str">
        <f aca="true" t="shared" si="70" ref="EH22:EM31">IF(ISERROR(FIND(EH$1,$Y22))=TRUE,"N","Y")</f>
        <v>N</v>
      </c>
      <c r="EI22" s="2" t="str">
        <f t="shared" si="70"/>
        <v>N</v>
      </c>
      <c r="EJ22" s="2" t="str">
        <f t="shared" si="70"/>
        <v>N</v>
      </c>
      <c r="EK22" s="2" t="str">
        <f t="shared" si="70"/>
        <v>N</v>
      </c>
      <c r="EL22" s="2" t="str">
        <f t="shared" si="70"/>
        <v>N</v>
      </c>
      <c r="EM22" s="2" t="str">
        <f t="shared" si="70"/>
        <v>N</v>
      </c>
      <c r="EN22" s="2" t="str">
        <f t="shared" si="38"/>
        <v>N</v>
      </c>
      <c r="EO22" s="2" t="str">
        <f aca="true" t="shared" si="71" ref="EO22:EQ41">IF(ISERROR(FIND(EO$1,$Y22))=TRUE,"N","Y")</f>
        <v>N</v>
      </c>
      <c r="EP22" s="2" t="str">
        <f t="shared" si="71"/>
        <v>N</v>
      </c>
      <c r="EQ22" s="2" t="str">
        <f t="shared" si="71"/>
        <v>N</v>
      </c>
      <c r="ER22" s="2" t="str">
        <f t="shared" si="40"/>
        <v>N</v>
      </c>
      <c r="ES22" s="2" t="str">
        <f aca="true" t="shared" si="72" ref="ES22:EU41">IF(ISERROR(FIND(ES$1,$Y22))=TRUE,"N","Y")</f>
        <v>N</v>
      </c>
      <c r="ET22" s="2" t="str">
        <f t="shared" si="72"/>
        <v>N</v>
      </c>
      <c r="EU22" s="2" t="str">
        <f t="shared" si="72"/>
        <v>N</v>
      </c>
    </row>
    <row r="23" spans="1:151" ht="49.5" customHeight="1">
      <c r="A23" s="4" t="str">
        <f>AFEP!$A29</f>
        <v>EST-02-01</v>
      </c>
      <c r="B23" s="4" t="s">
        <v>550</v>
      </c>
      <c r="C23" s="4" t="str">
        <f>AFEP!$C29</f>
        <v>A Study of Salmonid Survival and Behavior through the Columbia River Estuary Using Acoustic Tags</v>
      </c>
      <c r="E23" s="4" t="s">
        <v>102</v>
      </c>
      <c r="F23" s="4" t="s">
        <v>102</v>
      </c>
      <c r="G23" s="4" t="s">
        <v>548</v>
      </c>
      <c r="H23" s="4" t="s">
        <v>546</v>
      </c>
      <c r="J23" s="4" t="str">
        <f>AFEP!$J29</f>
        <v>EST-02-01 1</v>
      </c>
      <c r="K23" s="4" t="s">
        <v>545</v>
      </c>
      <c r="L23" s="4" t="s">
        <v>545</v>
      </c>
      <c r="M23" s="4" t="str">
        <f>AFEP!$N29</f>
        <v>Estimate survival from Bonneville Dam through at least five river reaches to the mouth of the Columbia River for yearling and subyearling Chinook salmon, and possibly steelhead.</v>
      </c>
      <c r="U23" s="4" t="str">
        <f>AFEP!$V29</f>
        <v>acoustic</v>
      </c>
      <c r="X23" s="49" t="s">
        <v>546</v>
      </c>
      <c r="Y23" s="5" t="s">
        <v>119</v>
      </c>
      <c r="Z23" s="2" t="str">
        <f t="shared" si="0"/>
        <v>N</v>
      </c>
      <c r="AA23" s="2" t="str">
        <f t="shared" si="51"/>
        <v>N</v>
      </c>
      <c r="AB23" s="2" t="str">
        <f t="shared" si="51"/>
        <v>N</v>
      </c>
      <c r="AC23" s="2" t="str">
        <f t="shared" si="51"/>
        <v>N</v>
      </c>
      <c r="AD23" s="2" t="str">
        <f t="shared" si="51"/>
        <v>N</v>
      </c>
      <c r="AE23" s="2" t="str">
        <f t="shared" si="51"/>
        <v>N</v>
      </c>
      <c r="AF23" s="2" t="str">
        <f t="shared" si="51"/>
        <v>N</v>
      </c>
      <c r="AG23" s="2" t="str">
        <f t="shared" si="51"/>
        <v>N</v>
      </c>
      <c r="AH23" s="2" t="str">
        <f t="shared" si="51"/>
        <v>N</v>
      </c>
      <c r="AI23" s="2" t="str">
        <f t="shared" si="2"/>
        <v>N</v>
      </c>
      <c r="AJ23" s="2" t="str">
        <f t="shared" si="52"/>
        <v>N</v>
      </c>
      <c r="AK23" s="2" t="str">
        <f t="shared" si="52"/>
        <v>N</v>
      </c>
      <c r="AL23" s="2" t="str">
        <f t="shared" si="52"/>
        <v>N</v>
      </c>
      <c r="AM23" s="2" t="str">
        <f t="shared" si="4"/>
        <v>N</v>
      </c>
      <c r="AN23" s="2" t="str">
        <f t="shared" si="53"/>
        <v>N</v>
      </c>
      <c r="AO23" s="2" t="str">
        <f t="shared" si="53"/>
        <v>N</v>
      </c>
      <c r="AP23" s="2" t="str">
        <f t="shared" si="53"/>
        <v>N</v>
      </c>
      <c r="AQ23" s="2" t="str">
        <f t="shared" si="53"/>
        <v>N</v>
      </c>
      <c r="AR23" s="2" t="str">
        <f t="shared" si="53"/>
        <v>N</v>
      </c>
      <c r="AS23" s="2" t="str">
        <f t="shared" si="53"/>
        <v>N</v>
      </c>
      <c r="AT23" s="2" t="str">
        <f t="shared" si="53"/>
        <v>N</v>
      </c>
      <c r="AU23" s="2" t="str">
        <f t="shared" si="6"/>
        <v>N</v>
      </c>
      <c r="AV23" s="2" t="str">
        <f t="shared" si="54"/>
        <v>N</v>
      </c>
      <c r="AW23" s="2" t="str">
        <f t="shared" si="54"/>
        <v>N</v>
      </c>
      <c r="AX23" s="2" t="str">
        <f t="shared" si="54"/>
        <v>N</v>
      </c>
      <c r="AY23" s="2" t="str">
        <f t="shared" si="54"/>
        <v>N</v>
      </c>
      <c r="AZ23" s="2" t="str">
        <f t="shared" si="54"/>
        <v>N</v>
      </c>
      <c r="BA23" s="2" t="str">
        <f t="shared" si="8"/>
        <v>N</v>
      </c>
      <c r="BB23" s="2" t="str">
        <f t="shared" si="55"/>
        <v>N</v>
      </c>
      <c r="BC23" s="2" t="str">
        <f t="shared" si="55"/>
        <v>N</v>
      </c>
      <c r="BD23" s="2" t="str">
        <f t="shared" si="55"/>
        <v>N</v>
      </c>
      <c r="BE23" s="2" t="str">
        <f t="shared" si="55"/>
        <v>N</v>
      </c>
      <c r="BF23" s="2" t="str">
        <f t="shared" si="55"/>
        <v>N</v>
      </c>
      <c r="BG23" s="2" t="str">
        <f t="shared" si="55"/>
        <v>N</v>
      </c>
      <c r="BH23" s="2" t="str">
        <f t="shared" si="55"/>
        <v>N</v>
      </c>
      <c r="BI23" s="2" t="str">
        <f t="shared" si="55"/>
        <v>N</v>
      </c>
      <c r="BJ23" s="2" t="str">
        <f t="shared" si="55"/>
        <v>N</v>
      </c>
      <c r="BK23" s="2" t="str">
        <f t="shared" si="55"/>
        <v>N</v>
      </c>
      <c r="BL23" s="2" t="str">
        <f t="shared" si="55"/>
        <v>N</v>
      </c>
      <c r="BM23" s="2" t="str">
        <f t="shared" si="55"/>
        <v>N</v>
      </c>
      <c r="BN23" s="2" t="str">
        <f t="shared" si="55"/>
        <v>N</v>
      </c>
      <c r="BO23" s="2" t="str">
        <f t="shared" si="55"/>
        <v>N</v>
      </c>
      <c r="BP23" s="2" t="str">
        <f t="shared" si="10"/>
        <v>N</v>
      </c>
      <c r="BQ23" s="2" t="str">
        <f t="shared" si="56"/>
        <v>N</v>
      </c>
      <c r="BR23" s="2" t="str">
        <f t="shared" si="56"/>
        <v>N</v>
      </c>
      <c r="BS23" s="2" t="str">
        <f t="shared" si="56"/>
        <v>N</v>
      </c>
      <c r="BT23" s="2" t="str">
        <f t="shared" si="56"/>
        <v>N</v>
      </c>
      <c r="BU23" s="2" t="str">
        <f t="shared" si="56"/>
        <v>N</v>
      </c>
      <c r="BV23" s="2" t="str">
        <f t="shared" si="56"/>
        <v>N</v>
      </c>
      <c r="BW23" s="2" t="str">
        <f t="shared" si="56"/>
        <v>N</v>
      </c>
      <c r="BX23" s="2" t="str">
        <f t="shared" si="56"/>
        <v>N</v>
      </c>
      <c r="BY23" s="2" t="str">
        <f t="shared" si="56"/>
        <v>N</v>
      </c>
      <c r="BZ23" s="2" t="str">
        <f t="shared" si="12"/>
        <v>N</v>
      </c>
      <c r="CA23" s="2" t="str">
        <f t="shared" si="57"/>
        <v>N</v>
      </c>
      <c r="CB23" s="2" t="str">
        <f t="shared" si="57"/>
        <v>N</v>
      </c>
      <c r="CC23" s="2" t="str">
        <f t="shared" si="57"/>
        <v>N</v>
      </c>
      <c r="CD23" s="2" t="str">
        <f t="shared" si="14"/>
        <v>N</v>
      </c>
      <c r="CE23" s="2" t="str">
        <f t="shared" si="58"/>
        <v>N</v>
      </c>
      <c r="CF23" s="2" t="str">
        <f t="shared" si="58"/>
        <v>N</v>
      </c>
      <c r="CG23" s="2" t="str">
        <f t="shared" si="58"/>
        <v>N</v>
      </c>
      <c r="CH23" s="2" t="str">
        <f t="shared" si="58"/>
        <v>N</v>
      </c>
      <c r="CI23" s="2" t="str">
        <f t="shared" si="58"/>
        <v>N</v>
      </c>
      <c r="CJ23" s="2" t="str">
        <f t="shared" si="16"/>
        <v>N</v>
      </c>
      <c r="CK23" s="2" t="str">
        <f t="shared" si="59"/>
        <v>Y</v>
      </c>
      <c r="CL23" s="2" t="str">
        <f t="shared" si="59"/>
        <v>N</v>
      </c>
      <c r="CM23" s="2" t="str">
        <f t="shared" si="59"/>
        <v>N</v>
      </c>
      <c r="CN23" s="2" t="str">
        <f t="shared" si="59"/>
        <v>N</v>
      </c>
      <c r="CO23" s="2" t="str">
        <f t="shared" si="18"/>
        <v>N</v>
      </c>
      <c r="CP23" s="2" t="str">
        <f t="shared" si="60"/>
        <v>N</v>
      </c>
      <c r="CQ23" s="2" t="str">
        <f t="shared" si="60"/>
        <v>N</v>
      </c>
      <c r="CR23" s="2" t="str">
        <f t="shared" si="60"/>
        <v>N</v>
      </c>
      <c r="CS23" s="2" t="str">
        <f t="shared" si="60"/>
        <v>Y</v>
      </c>
      <c r="CT23" s="2" t="str">
        <f t="shared" si="60"/>
        <v>N</v>
      </c>
      <c r="CU23" s="2" t="str">
        <f t="shared" si="20"/>
        <v>N</v>
      </c>
      <c r="CV23" s="2" t="str">
        <f t="shared" si="61"/>
        <v>N</v>
      </c>
      <c r="CW23" s="2" t="str">
        <f t="shared" si="61"/>
        <v>N</v>
      </c>
      <c r="CX23" s="2" t="str">
        <f t="shared" si="61"/>
        <v>N</v>
      </c>
      <c r="CY23" s="2" t="str">
        <f t="shared" si="22"/>
        <v>N</v>
      </c>
      <c r="CZ23" s="2" t="str">
        <f t="shared" si="62"/>
        <v>Y</v>
      </c>
      <c r="DA23" s="2" t="str">
        <f t="shared" si="62"/>
        <v>N</v>
      </c>
      <c r="DB23" s="2" t="str">
        <f t="shared" si="62"/>
        <v>Y</v>
      </c>
      <c r="DC23" s="2" t="str">
        <f t="shared" si="62"/>
        <v>N</v>
      </c>
      <c r="DD23" s="2" t="str">
        <f t="shared" si="24"/>
        <v>N</v>
      </c>
      <c r="DE23" s="2" t="str">
        <f t="shared" si="63"/>
        <v>N</v>
      </c>
      <c r="DF23" s="2" t="str">
        <f t="shared" si="63"/>
        <v>N</v>
      </c>
      <c r="DG23" s="2" t="str">
        <f t="shared" si="63"/>
        <v>N</v>
      </c>
      <c r="DH23" s="2" t="str">
        <f t="shared" si="63"/>
        <v>N</v>
      </c>
      <c r="DI23" s="2" t="str">
        <f t="shared" si="63"/>
        <v>N</v>
      </c>
      <c r="DJ23" s="2" t="str">
        <f t="shared" si="64"/>
        <v>N</v>
      </c>
      <c r="DK23" s="2" t="str">
        <f t="shared" si="64"/>
        <v>N</v>
      </c>
      <c r="DL23" s="2" t="str">
        <f t="shared" si="27"/>
        <v>N</v>
      </c>
      <c r="DM23" s="2" t="str">
        <f t="shared" si="28"/>
        <v>N</v>
      </c>
      <c r="DN23" s="2" t="str">
        <f t="shared" si="65"/>
        <v>N</v>
      </c>
      <c r="DO23" s="2" t="str">
        <f t="shared" si="65"/>
        <v>N</v>
      </c>
      <c r="DP23" s="2" t="str">
        <f t="shared" si="65"/>
        <v>N</v>
      </c>
      <c r="DQ23" s="2" t="str">
        <f t="shared" si="30"/>
        <v>N</v>
      </c>
      <c r="DR23" s="2" t="str">
        <f t="shared" si="66"/>
        <v>N</v>
      </c>
      <c r="DS23" s="2" t="str">
        <f t="shared" si="66"/>
        <v>N</v>
      </c>
      <c r="DT23" s="2" t="str">
        <f t="shared" si="66"/>
        <v>N</v>
      </c>
      <c r="DU23" s="2" t="str">
        <f t="shared" si="67"/>
        <v>N</v>
      </c>
      <c r="DV23" s="2" t="str">
        <f t="shared" si="67"/>
        <v>N</v>
      </c>
      <c r="DW23" s="2" t="str">
        <f t="shared" si="67"/>
        <v>N</v>
      </c>
      <c r="DX23" s="2" t="str">
        <f t="shared" si="67"/>
        <v>N</v>
      </c>
      <c r="DY23" s="2" t="str">
        <f t="shared" si="68"/>
        <v>N</v>
      </c>
      <c r="DZ23" s="2" t="str">
        <f t="shared" si="68"/>
        <v>N</v>
      </c>
      <c r="EA23" s="2" t="str">
        <f t="shared" si="68"/>
        <v>N</v>
      </c>
      <c r="EB23" s="2" t="str">
        <f t="shared" si="34"/>
        <v>N</v>
      </c>
      <c r="EC23" s="2" t="str">
        <f t="shared" si="69"/>
        <v>N</v>
      </c>
      <c r="ED23" s="2" t="str">
        <f t="shared" si="69"/>
        <v>N</v>
      </c>
      <c r="EE23" s="2" t="str">
        <f t="shared" si="69"/>
        <v>N</v>
      </c>
      <c r="EF23" s="2" t="str">
        <f t="shared" si="69"/>
        <v>N</v>
      </c>
      <c r="EG23" s="2" t="str">
        <f t="shared" si="36"/>
        <v>N</v>
      </c>
      <c r="EH23" s="2" t="str">
        <f t="shared" si="70"/>
        <v>N</v>
      </c>
      <c r="EI23" s="2" t="str">
        <f t="shared" si="70"/>
        <v>N</v>
      </c>
      <c r="EJ23" s="2" t="str">
        <f t="shared" si="70"/>
        <v>N</v>
      </c>
      <c r="EK23" s="2" t="str">
        <f t="shared" si="70"/>
        <v>N</v>
      </c>
      <c r="EL23" s="2" t="str">
        <f t="shared" si="70"/>
        <v>N</v>
      </c>
      <c r="EM23" s="2" t="str">
        <f t="shared" si="70"/>
        <v>N</v>
      </c>
      <c r="EN23" s="2" t="str">
        <f t="shared" si="38"/>
        <v>N</v>
      </c>
      <c r="EO23" s="2" t="str">
        <f t="shared" si="71"/>
        <v>N</v>
      </c>
      <c r="EP23" s="2" t="str">
        <f t="shared" si="71"/>
        <v>N</v>
      </c>
      <c r="EQ23" s="2" t="str">
        <f t="shared" si="71"/>
        <v>N</v>
      </c>
      <c r="ER23" s="2" t="str">
        <f t="shared" si="40"/>
        <v>N</v>
      </c>
      <c r="ES23" s="2" t="str">
        <f t="shared" si="72"/>
        <v>N</v>
      </c>
      <c r="ET23" s="2" t="str">
        <f t="shared" si="72"/>
        <v>N</v>
      </c>
      <c r="EU23" s="2" t="str">
        <f t="shared" si="72"/>
        <v>N</v>
      </c>
    </row>
    <row r="24" spans="1:151" ht="49.5" customHeight="1">
      <c r="A24" s="4" t="str">
        <f>AFEP!$A30</f>
        <v>EST-02-01</v>
      </c>
      <c r="B24" s="4" t="s">
        <v>550</v>
      </c>
      <c r="C24" s="4" t="str">
        <f>AFEP!$C30</f>
        <v>A Study of Salmonid Survival and Behavior through the Columbia River Estuary Using Acoustic Tags</v>
      </c>
      <c r="E24" s="4" t="s">
        <v>102</v>
      </c>
      <c r="F24" s="4" t="s">
        <v>102</v>
      </c>
      <c r="G24" s="4" t="s">
        <v>548</v>
      </c>
      <c r="H24" s="4" t="s">
        <v>546</v>
      </c>
      <c r="J24" s="4" t="str">
        <f>AFEP!$J30</f>
        <v>EST-02-01 2</v>
      </c>
      <c r="K24" s="4" t="s">
        <v>545</v>
      </c>
      <c r="L24" s="4" t="s">
        <v>545</v>
      </c>
      <c r="M24" s="4" t="str">
        <f>AFEP!$N30</f>
        <v>Quantify the effects of FCRPS passage history on mortality of emigrant juvenile yearling and subyearling Chinook downstream of Bonneville Dam; compare survival for spill, RSW, JBS, and turbine passage. For each release replicate calculate and compare mortality rates between treatment groups.</v>
      </c>
      <c r="U24" s="4" t="str">
        <f>AFEP!$V30</f>
        <v>acoustic</v>
      </c>
      <c r="X24" s="49" t="s">
        <v>546</v>
      </c>
      <c r="Y24" s="5" t="s">
        <v>119</v>
      </c>
      <c r="Z24" s="2" t="str">
        <f t="shared" si="0"/>
        <v>N</v>
      </c>
      <c r="AA24" s="2" t="str">
        <f t="shared" si="51"/>
        <v>N</v>
      </c>
      <c r="AB24" s="2" t="str">
        <f t="shared" si="51"/>
        <v>N</v>
      </c>
      <c r="AC24" s="2" t="str">
        <f t="shared" si="51"/>
        <v>N</v>
      </c>
      <c r="AD24" s="2" t="str">
        <f t="shared" si="51"/>
        <v>N</v>
      </c>
      <c r="AE24" s="2" t="str">
        <f t="shared" si="51"/>
        <v>N</v>
      </c>
      <c r="AF24" s="2" t="str">
        <f t="shared" si="51"/>
        <v>N</v>
      </c>
      <c r="AG24" s="2" t="str">
        <f t="shared" si="51"/>
        <v>N</v>
      </c>
      <c r="AH24" s="2" t="str">
        <f t="shared" si="51"/>
        <v>N</v>
      </c>
      <c r="AI24" s="2" t="str">
        <f t="shared" si="2"/>
        <v>N</v>
      </c>
      <c r="AJ24" s="2" t="str">
        <f t="shared" si="52"/>
        <v>N</v>
      </c>
      <c r="AK24" s="2" t="str">
        <f t="shared" si="52"/>
        <v>N</v>
      </c>
      <c r="AL24" s="2" t="str">
        <f t="shared" si="52"/>
        <v>N</v>
      </c>
      <c r="AM24" s="2" t="str">
        <f t="shared" si="4"/>
        <v>N</v>
      </c>
      <c r="AN24" s="2" t="str">
        <f t="shared" si="53"/>
        <v>N</v>
      </c>
      <c r="AO24" s="2" t="str">
        <f t="shared" si="53"/>
        <v>N</v>
      </c>
      <c r="AP24" s="2" t="str">
        <f t="shared" si="53"/>
        <v>N</v>
      </c>
      <c r="AQ24" s="2" t="str">
        <f t="shared" si="53"/>
        <v>N</v>
      </c>
      <c r="AR24" s="2" t="str">
        <f t="shared" si="53"/>
        <v>N</v>
      </c>
      <c r="AS24" s="2" t="str">
        <f t="shared" si="53"/>
        <v>N</v>
      </c>
      <c r="AT24" s="2" t="str">
        <f t="shared" si="53"/>
        <v>N</v>
      </c>
      <c r="AU24" s="2" t="str">
        <f t="shared" si="6"/>
        <v>N</v>
      </c>
      <c r="AV24" s="2" t="str">
        <f t="shared" si="54"/>
        <v>N</v>
      </c>
      <c r="AW24" s="2" t="str">
        <f t="shared" si="54"/>
        <v>N</v>
      </c>
      <c r="AX24" s="2" t="str">
        <f t="shared" si="54"/>
        <v>N</v>
      </c>
      <c r="AY24" s="2" t="str">
        <f t="shared" si="54"/>
        <v>N</v>
      </c>
      <c r="AZ24" s="2" t="str">
        <f t="shared" si="54"/>
        <v>N</v>
      </c>
      <c r="BA24" s="2" t="str">
        <f t="shared" si="8"/>
        <v>N</v>
      </c>
      <c r="BB24" s="2" t="str">
        <f t="shared" si="55"/>
        <v>N</v>
      </c>
      <c r="BC24" s="2" t="str">
        <f t="shared" si="55"/>
        <v>N</v>
      </c>
      <c r="BD24" s="2" t="str">
        <f t="shared" si="55"/>
        <v>N</v>
      </c>
      <c r="BE24" s="2" t="str">
        <f t="shared" si="55"/>
        <v>N</v>
      </c>
      <c r="BF24" s="2" t="str">
        <f t="shared" si="55"/>
        <v>N</v>
      </c>
      <c r="BG24" s="2" t="str">
        <f t="shared" si="55"/>
        <v>N</v>
      </c>
      <c r="BH24" s="2" t="str">
        <f t="shared" si="55"/>
        <v>N</v>
      </c>
      <c r="BI24" s="2" t="str">
        <f t="shared" si="55"/>
        <v>N</v>
      </c>
      <c r="BJ24" s="2" t="str">
        <f t="shared" si="55"/>
        <v>N</v>
      </c>
      <c r="BK24" s="2" t="str">
        <f t="shared" si="55"/>
        <v>N</v>
      </c>
      <c r="BL24" s="2" t="str">
        <f t="shared" si="55"/>
        <v>N</v>
      </c>
      <c r="BM24" s="2" t="str">
        <f t="shared" si="55"/>
        <v>N</v>
      </c>
      <c r="BN24" s="2" t="str">
        <f t="shared" si="55"/>
        <v>N</v>
      </c>
      <c r="BO24" s="2" t="str">
        <f t="shared" si="55"/>
        <v>N</v>
      </c>
      <c r="BP24" s="2" t="str">
        <f t="shared" si="10"/>
        <v>N</v>
      </c>
      <c r="BQ24" s="2" t="str">
        <f t="shared" si="56"/>
        <v>N</v>
      </c>
      <c r="BR24" s="2" t="str">
        <f t="shared" si="56"/>
        <v>N</v>
      </c>
      <c r="BS24" s="2" t="str">
        <f t="shared" si="56"/>
        <v>N</v>
      </c>
      <c r="BT24" s="2" t="str">
        <f t="shared" si="56"/>
        <v>N</v>
      </c>
      <c r="BU24" s="2" t="str">
        <f t="shared" si="56"/>
        <v>N</v>
      </c>
      <c r="BV24" s="2" t="str">
        <f t="shared" si="56"/>
        <v>N</v>
      </c>
      <c r="BW24" s="2" t="str">
        <f t="shared" si="56"/>
        <v>N</v>
      </c>
      <c r="BX24" s="2" t="str">
        <f t="shared" si="56"/>
        <v>N</v>
      </c>
      <c r="BY24" s="2" t="str">
        <f t="shared" si="56"/>
        <v>N</v>
      </c>
      <c r="BZ24" s="2" t="str">
        <f t="shared" si="12"/>
        <v>N</v>
      </c>
      <c r="CA24" s="2" t="str">
        <f t="shared" si="57"/>
        <v>N</v>
      </c>
      <c r="CB24" s="2" t="str">
        <f t="shared" si="57"/>
        <v>N</v>
      </c>
      <c r="CC24" s="2" t="str">
        <f t="shared" si="57"/>
        <v>N</v>
      </c>
      <c r="CD24" s="2" t="str">
        <f t="shared" si="14"/>
        <v>N</v>
      </c>
      <c r="CE24" s="2" t="str">
        <f t="shared" si="58"/>
        <v>N</v>
      </c>
      <c r="CF24" s="2" t="str">
        <f t="shared" si="58"/>
        <v>N</v>
      </c>
      <c r="CG24" s="2" t="str">
        <f t="shared" si="58"/>
        <v>N</v>
      </c>
      <c r="CH24" s="2" t="str">
        <f t="shared" si="58"/>
        <v>N</v>
      </c>
      <c r="CI24" s="2" t="str">
        <f t="shared" si="58"/>
        <v>N</v>
      </c>
      <c r="CJ24" s="2" t="str">
        <f t="shared" si="16"/>
        <v>N</v>
      </c>
      <c r="CK24" s="2" t="str">
        <f t="shared" si="59"/>
        <v>Y</v>
      </c>
      <c r="CL24" s="2" t="str">
        <f t="shared" si="59"/>
        <v>N</v>
      </c>
      <c r="CM24" s="2" t="str">
        <f t="shared" si="59"/>
        <v>N</v>
      </c>
      <c r="CN24" s="2" t="str">
        <f t="shared" si="59"/>
        <v>N</v>
      </c>
      <c r="CO24" s="2" t="str">
        <f t="shared" si="18"/>
        <v>N</v>
      </c>
      <c r="CP24" s="2" t="str">
        <f t="shared" si="60"/>
        <v>N</v>
      </c>
      <c r="CQ24" s="2" t="str">
        <f t="shared" si="60"/>
        <v>N</v>
      </c>
      <c r="CR24" s="2" t="str">
        <f t="shared" si="60"/>
        <v>N</v>
      </c>
      <c r="CS24" s="2" t="str">
        <f t="shared" si="60"/>
        <v>Y</v>
      </c>
      <c r="CT24" s="2" t="str">
        <f t="shared" si="60"/>
        <v>N</v>
      </c>
      <c r="CU24" s="2" t="str">
        <f t="shared" si="20"/>
        <v>N</v>
      </c>
      <c r="CV24" s="2" t="str">
        <f t="shared" si="61"/>
        <v>N</v>
      </c>
      <c r="CW24" s="2" t="str">
        <f t="shared" si="61"/>
        <v>N</v>
      </c>
      <c r="CX24" s="2" t="str">
        <f t="shared" si="61"/>
        <v>N</v>
      </c>
      <c r="CY24" s="2" t="str">
        <f t="shared" si="22"/>
        <v>N</v>
      </c>
      <c r="CZ24" s="2" t="str">
        <f t="shared" si="62"/>
        <v>Y</v>
      </c>
      <c r="DA24" s="2" t="str">
        <f t="shared" si="62"/>
        <v>N</v>
      </c>
      <c r="DB24" s="2" t="str">
        <f t="shared" si="62"/>
        <v>Y</v>
      </c>
      <c r="DC24" s="2" t="str">
        <f t="shared" si="62"/>
        <v>N</v>
      </c>
      <c r="DD24" s="2" t="str">
        <f t="shared" si="24"/>
        <v>N</v>
      </c>
      <c r="DE24" s="2" t="str">
        <f t="shared" si="63"/>
        <v>N</v>
      </c>
      <c r="DF24" s="2" t="str">
        <f t="shared" si="63"/>
        <v>N</v>
      </c>
      <c r="DG24" s="2" t="str">
        <f t="shared" si="63"/>
        <v>N</v>
      </c>
      <c r="DH24" s="2" t="str">
        <f t="shared" si="63"/>
        <v>N</v>
      </c>
      <c r="DI24" s="2" t="str">
        <f t="shared" si="63"/>
        <v>N</v>
      </c>
      <c r="DJ24" s="2" t="str">
        <f t="shared" si="64"/>
        <v>N</v>
      </c>
      <c r="DK24" s="2" t="str">
        <f t="shared" si="64"/>
        <v>N</v>
      </c>
      <c r="DL24" s="2" t="str">
        <f t="shared" si="27"/>
        <v>N</v>
      </c>
      <c r="DM24" s="2" t="str">
        <f t="shared" si="28"/>
        <v>N</v>
      </c>
      <c r="DN24" s="2" t="str">
        <f t="shared" si="65"/>
        <v>N</v>
      </c>
      <c r="DO24" s="2" t="str">
        <f t="shared" si="65"/>
        <v>N</v>
      </c>
      <c r="DP24" s="2" t="str">
        <f t="shared" si="65"/>
        <v>N</v>
      </c>
      <c r="DQ24" s="2" t="str">
        <f t="shared" si="30"/>
        <v>N</v>
      </c>
      <c r="DR24" s="2" t="str">
        <f t="shared" si="66"/>
        <v>N</v>
      </c>
      <c r="DS24" s="2" t="str">
        <f t="shared" si="66"/>
        <v>N</v>
      </c>
      <c r="DT24" s="2" t="str">
        <f t="shared" si="66"/>
        <v>N</v>
      </c>
      <c r="DU24" s="2" t="str">
        <f t="shared" si="67"/>
        <v>N</v>
      </c>
      <c r="DV24" s="2" t="str">
        <f t="shared" si="67"/>
        <v>N</v>
      </c>
      <c r="DW24" s="2" t="str">
        <f t="shared" si="67"/>
        <v>N</v>
      </c>
      <c r="DX24" s="2" t="str">
        <f t="shared" si="67"/>
        <v>N</v>
      </c>
      <c r="DY24" s="2" t="str">
        <f t="shared" si="68"/>
        <v>N</v>
      </c>
      <c r="DZ24" s="2" t="str">
        <f t="shared" si="68"/>
        <v>N</v>
      </c>
      <c r="EA24" s="2" t="str">
        <f t="shared" si="68"/>
        <v>N</v>
      </c>
      <c r="EB24" s="2" t="str">
        <f t="shared" si="34"/>
        <v>N</v>
      </c>
      <c r="EC24" s="2" t="str">
        <f t="shared" si="69"/>
        <v>N</v>
      </c>
      <c r="ED24" s="2" t="str">
        <f t="shared" si="69"/>
        <v>N</v>
      </c>
      <c r="EE24" s="2" t="str">
        <f t="shared" si="69"/>
        <v>N</v>
      </c>
      <c r="EF24" s="2" t="str">
        <f t="shared" si="69"/>
        <v>N</v>
      </c>
      <c r="EG24" s="2" t="str">
        <f t="shared" si="36"/>
        <v>N</v>
      </c>
      <c r="EH24" s="2" t="str">
        <f t="shared" si="70"/>
        <v>N</v>
      </c>
      <c r="EI24" s="2" t="str">
        <f t="shared" si="70"/>
        <v>N</v>
      </c>
      <c r="EJ24" s="2" t="str">
        <f t="shared" si="70"/>
        <v>N</v>
      </c>
      <c r="EK24" s="2" t="str">
        <f t="shared" si="70"/>
        <v>N</v>
      </c>
      <c r="EL24" s="2" t="str">
        <f t="shared" si="70"/>
        <v>N</v>
      </c>
      <c r="EM24" s="2" t="str">
        <f t="shared" si="70"/>
        <v>N</v>
      </c>
      <c r="EN24" s="2" t="str">
        <f t="shared" si="38"/>
        <v>N</v>
      </c>
      <c r="EO24" s="2" t="str">
        <f t="shared" si="71"/>
        <v>N</v>
      </c>
      <c r="EP24" s="2" t="str">
        <f t="shared" si="71"/>
        <v>N</v>
      </c>
      <c r="EQ24" s="2" t="str">
        <f t="shared" si="71"/>
        <v>N</v>
      </c>
      <c r="ER24" s="2" t="str">
        <f t="shared" si="40"/>
        <v>N</v>
      </c>
      <c r="ES24" s="2" t="str">
        <f t="shared" si="72"/>
        <v>N</v>
      </c>
      <c r="ET24" s="2" t="str">
        <f t="shared" si="72"/>
        <v>N</v>
      </c>
      <c r="EU24" s="2" t="str">
        <f t="shared" si="72"/>
        <v>N</v>
      </c>
    </row>
    <row r="25" spans="1:151" ht="49.5" customHeight="1">
      <c r="A25" s="4" t="str">
        <f>AFEP!$A31</f>
        <v>EST-02-01</v>
      </c>
      <c r="B25" s="4" t="s">
        <v>550</v>
      </c>
      <c r="C25" s="4" t="str">
        <f>AFEP!$C31</f>
        <v>A Study of Salmonid Survival and Behavior through the Columbia River Estuary Using Acoustic Tags</v>
      </c>
      <c r="E25" s="4" t="s">
        <v>102</v>
      </c>
      <c r="F25" s="4" t="s">
        <v>102</v>
      </c>
      <c r="G25" s="4" t="s">
        <v>548</v>
      </c>
      <c r="H25" s="4" t="s">
        <v>546</v>
      </c>
      <c r="J25" s="4" t="str">
        <f>AFEP!$J31</f>
        <v>EST-02-01 3</v>
      </c>
      <c r="K25" s="4" t="s">
        <v>545</v>
      </c>
      <c r="L25" s="4" t="s">
        <v>545</v>
      </c>
      <c r="M25" s="4" t="str">
        <f>AFEP!$N31</f>
        <v>Monitor and map estuary migration pathway and habitat associations and behaviors relative to these pathways to support estuary habitat restoration activities.</v>
      </c>
      <c r="U25" s="4" t="str">
        <f>AFEP!$V31</f>
        <v>acoustic</v>
      </c>
      <c r="X25" s="49" t="s">
        <v>546</v>
      </c>
      <c r="Y25" s="5" t="s">
        <v>119</v>
      </c>
      <c r="Z25" s="2" t="str">
        <f t="shared" si="0"/>
        <v>N</v>
      </c>
      <c r="AA25" s="2" t="str">
        <f t="shared" si="51"/>
        <v>N</v>
      </c>
      <c r="AB25" s="2" t="str">
        <f t="shared" si="51"/>
        <v>N</v>
      </c>
      <c r="AC25" s="2" t="str">
        <f t="shared" si="51"/>
        <v>N</v>
      </c>
      <c r="AD25" s="2" t="str">
        <f t="shared" si="51"/>
        <v>N</v>
      </c>
      <c r="AE25" s="2" t="str">
        <f t="shared" si="51"/>
        <v>N</v>
      </c>
      <c r="AF25" s="2" t="str">
        <f t="shared" si="51"/>
        <v>N</v>
      </c>
      <c r="AG25" s="2" t="str">
        <f t="shared" si="51"/>
        <v>N</v>
      </c>
      <c r="AH25" s="2" t="str">
        <f t="shared" si="51"/>
        <v>N</v>
      </c>
      <c r="AI25" s="2" t="str">
        <f t="shared" si="2"/>
        <v>N</v>
      </c>
      <c r="AJ25" s="2" t="str">
        <f t="shared" si="52"/>
        <v>N</v>
      </c>
      <c r="AK25" s="2" t="str">
        <f t="shared" si="52"/>
        <v>N</v>
      </c>
      <c r="AL25" s="2" t="str">
        <f t="shared" si="52"/>
        <v>N</v>
      </c>
      <c r="AM25" s="2" t="str">
        <f t="shared" si="4"/>
        <v>N</v>
      </c>
      <c r="AN25" s="2" t="str">
        <f t="shared" si="53"/>
        <v>N</v>
      </c>
      <c r="AO25" s="2" t="str">
        <f t="shared" si="53"/>
        <v>N</v>
      </c>
      <c r="AP25" s="2" t="str">
        <f t="shared" si="53"/>
        <v>N</v>
      </c>
      <c r="AQ25" s="2" t="str">
        <f t="shared" si="53"/>
        <v>N</v>
      </c>
      <c r="AR25" s="2" t="str">
        <f t="shared" si="53"/>
        <v>N</v>
      </c>
      <c r="AS25" s="2" t="str">
        <f t="shared" si="53"/>
        <v>N</v>
      </c>
      <c r="AT25" s="2" t="str">
        <f t="shared" si="53"/>
        <v>N</v>
      </c>
      <c r="AU25" s="2" t="str">
        <f t="shared" si="6"/>
        <v>N</v>
      </c>
      <c r="AV25" s="2" t="str">
        <f t="shared" si="54"/>
        <v>N</v>
      </c>
      <c r="AW25" s="2" t="str">
        <f t="shared" si="54"/>
        <v>N</v>
      </c>
      <c r="AX25" s="2" t="str">
        <f t="shared" si="54"/>
        <v>N</v>
      </c>
      <c r="AY25" s="2" t="str">
        <f t="shared" si="54"/>
        <v>N</v>
      </c>
      <c r="AZ25" s="2" t="str">
        <f t="shared" si="54"/>
        <v>N</v>
      </c>
      <c r="BA25" s="2" t="str">
        <f t="shared" si="8"/>
        <v>N</v>
      </c>
      <c r="BB25" s="2" t="str">
        <f t="shared" si="55"/>
        <v>N</v>
      </c>
      <c r="BC25" s="2" t="str">
        <f t="shared" si="55"/>
        <v>N</v>
      </c>
      <c r="BD25" s="2" t="str">
        <f t="shared" si="55"/>
        <v>N</v>
      </c>
      <c r="BE25" s="2" t="str">
        <f t="shared" si="55"/>
        <v>N</v>
      </c>
      <c r="BF25" s="2" t="str">
        <f t="shared" si="55"/>
        <v>N</v>
      </c>
      <c r="BG25" s="2" t="str">
        <f t="shared" si="55"/>
        <v>N</v>
      </c>
      <c r="BH25" s="2" t="str">
        <f t="shared" si="55"/>
        <v>N</v>
      </c>
      <c r="BI25" s="2" t="str">
        <f t="shared" si="55"/>
        <v>N</v>
      </c>
      <c r="BJ25" s="2" t="str">
        <f t="shared" si="55"/>
        <v>N</v>
      </c>
      <c r="BK25" s="2" t="str">
        <f t="shared" si="55"/>
        <v>N</v>
      </c>
      <c r="BL25" s="2" t="str">
        <f t="shared" si="55"/>
        <v>N</v>
      </c>
      <c r="BM25" s="2" t="str">
        <f t="shared" si="55"/>
        <v>N</v>
      </c>
      <c r="BN25" s="2" t="str">
        <f t="shared" si="55"/>
        <v>N</v>
      </c>
      <c r="BO25" s="2" t="str">
        <f t="shared" si="55"/>
        <v>N</v>
      </c>
      <c r="BP25" s="2" t="str">
        <f t="shared" si="10"/>
        <v>N</v>
      </c>
      <c r="BQ25" s="2" t="str">
        <f t="shared" si="56"/>
        <v>N</v>
      </c>
      <c r="BR25" s="2" t="str">
        <f t="shared" si="56"/>
        <v>N</v>
      </c>
      <c r="BS25" s="2" t="str">
        <f t="shared" si="56"/>
        <v>N</v>
      </c>
      <c r="BT25" s="2" t="str">
        <f t="shared" si="56"/>
        <v>N</v>
      </c>
      <c r="BU25" s="2" t="str">
        <f t="shared" si="56"/>
        <v>N</v>
      </c>
      <c r="BV25" s="2" t="str">
        <f t="shared" si="56"/>
        <v>N</v>
      </c>
      <c r="BW25" s="2" t="str">
        <f t="shared" si="56"/>
        <v>N</v>
      </c>
      <c r="BX25" s="2" t="str">
        <f t="shared" si="56"/>
        <v>N</v>
      </c>
      <c r="BY25" s="2" t="str">
        <f t="shared" si="56"/>
        <v>N</v>
      </c>
      <c r="BZ25" s="2" t="str">
        <f t="shared" si="12"/>
        <v>N</v>
      </c>
      <c r="CA25" s="2" t="str">
        <f t="shared" si="57"/>
        <v>N</v>
      </c>
      <c r="CB25" s="2" t="str">
        <f t="shared" si="57"/>
        <v>N</v>
      </c>
      <c r="CC25" s="2" t="str">
        <f t="shared" si="57"/>
        <v>N</v>
      </c>
      <c r="CD25" s="2" t="str">
        <f t="shared" si="14"/>
        <v>N</v>
      </c>
      <c r="CE25" s="2" t="str">
        <f t="shared" si="58"/>
        <v>N</v>
      </c>
      <c r="CF25" s="2" t="str">
        <f t="shared" si="58"/>
        <v>N</v>
      </c>
      <c r="CG25" s="2" t="str">
        <f t="shared" si="58"/>
        <v>N</v>
      </c>
      <c r="CH25" s="2" t="str">
        <f t="shared" si="58"/>
        <v>N</v>
      </c>
      <c r="CI25" s="2" t="str">
        <f t="shared" si="58"/>
        <v>N</v>
      </c>
      <c r="CJ25" s="2" t="str">
        <f t="shared" si="16"/>
        <v>N</v>
      </c>
      <c r="CK25" s="2" t="str">
        <f t="shared" si="59"/>
        <v>Y</v>
      </c>
      <c r="CL25" s="2" t="str">
        <f t="shared" si="59"/>
        <v>N</v>
      </c>
      <c r="CM25" s="2" t="str">
        <f t="shared" si="59"/>
        <v>N</v>
      </c>
      <c r="CN25" s="2" t="str">
        <f t="shared" si="59"/>
        <v>N</v>
      </c>
      <c r="CO25" s="2" t="str">
        <f t="shared" si="18"/>
        <v>N</v>
      </c>
      <c r="CP25" s="2" t="str">
        <f t="shared" si="60"/>
        <v>N</v>
      </c>
      <c r="CQ25" s="2" t="str">
        <f t="shared" si="60"/>
        <v>N</v>
      </c>
      <c r="CR25" s="2" t="str">
        <f t="shared" si="60"/>
        <v>N</v>
      </c>
      <c r="CS25" s="2" t="str">
        <f t="shared" si="60"/>
        <v>Y</v>
      </c>
      <c r="CT25" s="2" t="str">
        <f t="shared" si="60"/>
        <v>N</v>
      </c>
      <c r="CU25" s="2" t="str">
        <f t="shared" si="20"/>
        <v>N</v>
      </c>
      <c r="CV25" s="2" t="str">
        <f t="shared" si="61"/>
        <v>N</v>
      </c>
      <c r="CW25" s="2" t="str">
        <f t="shared" si="61"/>
        <v>N</v>
      </c>
      <c r="CX25" s="2" t="str">
        <f t="shared" si="61"/>
        <v>N</v>
      </c>
      <c r="CY25" s="2" t="str">
        <f t="shared" si="22"/>
        <v>N</v>
      </c>
      <c r="CZ25" s="2" t="str">
        <f t="shared" si="62"/>
        <v>Y</v>
      </c>
      <c r="DA25" s="2" t="str">
        <f t="shared" si="62"/>
        <v>N</v>
      </c>
      <c r="DB25" s="2" t="str">
        <f t="shared" si="62"/>
        <v>Y</v>
      </c>
      <c r="DC25" s="2" t="str">
        <f t="shared" si="62"/>
        <v>N</v>
      </c>
      <c r="DD25" s="2" t="str">
        <f t="shared" si="24"/>
        <v>N</v>
      </c>
      <c r="DE25" s="2" t="str">
        <f t="shared" si="63"/>
        <v>N</v>
      </c>
      <c r="DF25" s="2" t="str">
        <f t="shared" si="63"/>
        <v>N</v>
      </c>
      <c r="DG25" s="2" t="str">
        <f t="shared" si="63"/>
        <v>N</v>
      </c>
      <c r="DH25" s="2" t="str">
        <f t="shared" si="63"/>
        <v>N</v>
      </c>
      <c r="DI25" s="2" t="str">
        <f t="shared" si="63"/>
        <v>N</v>
      </c>
      <c r="DJ25" s="2" t="str">
        <f t="shared" si="64"/>
        <v>N</v>
      </c>
      <c r="DK25" s="2" t="str">
        <f t="shared" si="64"/>
        <v>N</v>
      </c>
      <c r="DL25" s="2" t="str">
        <f t="shared" si="27"/>
        <v>N</v>
      </c>
      <c r="DM25" s="2" t="str">
        <f t="shared" si="28"/>
        <v>N</v>
      </c>
      <c r="DN25" s="2" t="str">
        <f t="shared" si="65"/>
        <v>N</v>
      </c>
      <c r="DO25" s="2" t="str">
        <f t="shared" si="65"/>
        <v>N</v>
      </c>
      <c r="DP25" s="2" t="str">
        <f t="shared" si="65"/>
        <v>N</v>
      </c>
      <c r="DQ25" s="2" t="str">
        <f t="shared" si="30"/>
        <v>N</v>
      </c>
      <c r="DR25" s="2" t="str">
        <f t="shared" si="66"/>
        <v>N</v>
      </c>
      <c r="DS25" s="2" t="str">
        <f t="shared" si="66"/>
        <v>N</v>
      </c>
      <c r="DT25" s="2" t="str">
        <f t="shared" si="66"/>
        <v>N</v>
      </c>
      <c r="DU25" s="2" t="str">
        <f t="shared" si="67"/>
        <v>N</v>
      </c>
      <c r="DV25" s="2" t="str">
        <f t="shared" si="67"/>
        <v>N</v>
      </c>
      <c r="DW25" s="2" t="str">
        <f t="shared" si="67"/>
        <v>N</v>
      </c>
      <c r="DX25" s="2" t="str">
        <f t="shared" si="67"/>
        <v>N</v>
      </c>
      <c r="DY25" s="2" t="str">
        <f t="shared" si="68"/>
        <v>N</v>
      </c>
      <c r="DZ25" s="2" t="str">
        <f t="shared" si="68"/>
        <v>N</v>
      </c>
      <c r="EA25" s="2" t="str">
        <f t="shared" si="68"/>
        <v>N</v>
      </c>
      <c r="EB25" s="2" t="str">
        <f t="shared" si="34"/>
        <v>N</v>
      </c>
      <c r="EC25" s="2" t="str">
        <f t="shared" si="69"/>
        <v>N</v>
      </c>
      <c r="ED25" s="2" t="str">
        <f t="shared" si="69"/>
        <v>N</v>
      </c>
      <c r="EE25" s="2" t="str">
        <f t="shared" si="69"/>
        <v>N</v>
      </c>
      <c r="EF25" s="2" t="str">
        <f t="shared" si="69"/>
        <v>N</v>
      </c>
      <c r="EG25" s="2" t="str">
        <f t="shared" si="36"/>
        <v>N</v>
      </c>
      <c r="EH25" s="2" t="str">
        <f t="shared" si="70"/>
        <v>N</v>
      </c>
      <c r="EI25" s="2" t="str">
        <f t="shared" si="70"/>
        <v>N</v>
      </c>
      <c r="EJ25" s="2" t="str">
        <f t="shared" si="70"/>
        <v>N</v>
      </c>
      <c r="EK25" s="2" t="str">
        <f t="shared" si="70"/>
        <v>N</v>
      </c>
      <c r="EL25" s="2" t="str">
        <f t="shared" si="70"/>
        <v>N</v>
      </c>
      <c r="EM25" s="2" t="str">
        <f t="shared" si="70"/>
        <v>N</v>
      </c>
      <c r="EN25" s="2" t="str">
        <f t="shared" si="38"/>
        <v>N</v>
      </c>
      <c r="EO25" s="2" t="str">
        <f t="shared" si="71"/>
        <v>N</v>
      </c>
      <c r="EP25" s="2" t="str">
        <f t="shared" si="71"/>
        <v>N</v>
      </c>
      <c r="EQ25" s="2" t="str">
        <f t="shared" si="71"/>
        <v>N</v>
      </c>
      <c r="ER25" s="2" t="str">
        <f t="shared" si="40"/>
        <v>N</v>
      </c>
      <c r="ES25" s="2" t="str">
        <f t="shared" si="72"/>
        <v>N</v>
      </c>
      <c r="ET25" s="2" t="str">
        <f t="shared" si="72"/>
        <v>N</v>
      </c>
      <c r="EU25" s="2" t="str">
        <f t="shared" si="72"/>
        <v>N</v>
      </c>
    </row>
    <row r="26" spans="1:151" ht="49.5" customHeight="1">
      <c r="A26" s="4" t="str">
        <f>AFEP!$A32</f>
        <v>EST-02-01</v>
      </c>
      <c r="B26" s="4" t="s">
        <v>550</v>
      </c>
      <c r="C26" s="4" t="str">
        <f>AFEP!$C32</f>
        <v>A Study of Salmonid Survival and Behavior through the Columbia River Estuary Using Acoustic Tags</v>
      </c>
      <c r="E26" s="4" t="s">
        <v>102</v>
      </c>
      <c r="F26" s="4" t="s">
        <v>102</v>
      </c>
      <c r="G26" s="4" t="s">
        <v>548</v>
      </c>
      <c r="H26" s="4" t="s">
        <v>546</v>
      </c>
      <c r="J26" s="4" t="str">
        <f>AFEP!$J32</f>
        <v>EST-02-01 4</v>
      </c>
      <c r="K26" s="4" t="s">
        <v>545</v>
      </c>
      <c r="L26" s="4" t="s">
        <v>545</v>
      </c>
      <c r="M26" s="4" t="str">
        <f>AFEP!$N32</f>
        <v>Determine the fate of subyearling Chinook salmon that ceases migration in the Columbia River downstream of Bonneville Dam.</v>
      </c>
      <c r="U26" s="4" t="str">
        <f>AFEP!$V32</f>
        <v>acoustic</v>
      </c>
      <c r="X26" s="49" t="s">
        <v>546</v>
      </c>
      <c r="Y26" s="5" t="s">
        <v>119</v>
      </c>
      <c r="Z26" s="2" t="str">
        <f t="shared" si="0"/>
        <v>N</v>
      </c>
      <c r="AA26" s="2" t="str">
        <f t="shared" si="51"/>
        <v>N</v>
      </c>
      <c r="AB26" s="2" t="str">
        <f t="shared" si="51"/>
        <v>N</v>
      </c>
      <c r="AC26" s="2" t="str">
        <f t="shared" si="51"/>
        <v>N</v>
      </c>
      <c r="AD26" s="2" t="str">
        <f t="shared" si="51"/>
        <v>N</v>
      </c>
      <c r="AE26" s="2" t="str">
        <f t="shared" si="51"/>
        <v>N</v>
      </c>
      <c r="AF26" s="2" t="str">
        <f t="shared" si="51"/>
        <v>N</v>
      </c>
      <c r="AG26" s="2" t="str">
        <f t="shared" si="51"/>
        <v>N</v>
      </c>
      <c r="AH26" s="2" t="str">
        <f t="shared" si="51"/>
        <v>N</v>
      </c>
      <c r="AI26" s="2" t="str">
        <f t="shared" si="2"/>
        <v>N</v>
      </c>
      <c r="AJ26" s="2" t="str">
        <f t="shared" si="52"/>
        <v>N</v>
      </c>
      <c r="AK26" s="2" t="str">
        <f t="shared" si="52"/>
        <v>N</v>
      </c>
      <c r="AL26" s="2" t="str">
        <f t="shared" si="52"/>
        <v>N</v>
      </c>
      <c r="AM26" s="2" t="str">
        <f t="shared" si="4"/>
        <v>N</v>
      </c>
      <c r="AN26" s="2" t="str">
        <f t="shared" si="53"/>
        <v>N</v>
      </c>
      <c r="AO26" s="2" t="str">
        <f t="shared" si="53"/>
        <v>N</v>
      </c>
      <c r="AP26" s="2" t="str">
        <f t="shared" si="53"/>
        <v>N</v>
      </c>
      <c r="AQ26" s="2" t="str">
        <f t="shared" si="53"/>
        <v>N</v>
      </c>
      <c r="AR26" s="2" t="str">
        <f t="shared" si="53"/>
        <v>N</v>
      </c>
      <c r="AS26" s="2" t="str">
        <f t="shared" si="53"/>
        <v>N</v>
      </c>
      <c r="AT26" s="2" t="str">
        <f t="shared" si="53"/>
        <v>N</v>
      </c>
      <c r="AU26" s="2" t="str">
        <f t="shared" si="6"/>
        <v>N</v>
      </c>
      <c r="AV26" s="2" t="str">
        <f t="shared" si="54"/>
        <v>N</v>
      </c>
      <c r="AW26" s="2" t="str">
        <f t="shared" si="54"/>
        <v>N</v>
      </c>
      <c r="AX26" s="2" t="str">
        <f t="shared" si="54"/>
        <v>N</v>
      </c>
      <c r="AY26" s="2" t="str">
        <f t="shared" si="54"/>
        <v>N</v>
      </c>
      <c r="AZ26" s="2" t="str">
        <f t="shared" si="54"/>
        <v>N</v>
      </c>
      <c r="BA26" s="2" t="str">
        <f t="shared" si="8"/>
        <v>N</v>
      </c>
      <c r="BB26" s="2" t="str">
        <f t="shared" si="55"/>
        <v>N</v>
      </c>
      <c r="BC26" s="2" t="str">
        <f t="shared" si="55"/>
        <v>N</v>
      </c>
      <c r="BD26" s="2" t="str">
        <f t="shared" si="55"/>
        <v>N</v>
      </c>
      <c r="BE26" s="2" t="str">
        <f t="shared" si="55"/>
        <v>N</v>
      </c>
      <c r="BF26" s="2" t="str">
        <f t="shared" si="55"/>
        <v>N</v>
      </c>
      <c r="BG26" s="2" t="str">
        <f t="shared" si="55"/>
        <v>N</v>
      </c>
      <c r="BH26" s="2" t="str">
        <f t="shared" si="55"/>
        <v>N</v>
      </c>
      <c r="BI26" s="2" t="str">
        <f t="shared" si="55"/>
        <v>N</v>
      </c>
      <c r="BJ26" s="2" t="str">
        <f t="shared" si="55"/>
        <v>N</v>
      </c>
      <c r="BK26" s="2" t="str">
        <f t="shared" si="55"/>
        <v>N</v>
      </c>
      <c r="BL26" s="2" t="str">
        <f t="shared" si="55"/>
        <v>N</v>
      </c>
      <c r="BM26" s="2" t="str">
        <f t="shared" si="55"/>
        <v>N</v>
      </c>
      <c r="BN26" s="2" t="str">
        <f t="shared" si="55"/>
        <v>N</v>
      </c>
      <c r="BO26" s="2" t="str">
        <f t="shared" si="55"/>
        <v>N</v>
      </c>
      <c r="BP26" s="2" t="str">
        <f t="shared" si="10"/>
        <v>N</v>
      </c>
      <c r="BQ26" s="2" t="str">
        <f t="shared" si="56"/>
        <v>N</v>
      </c>
      <c r="BR26" s="2" t="str">
        <f t="shared" si="56"/>
        <v>N</v>
      </c>
      <c r="BS26" s="2" t="str">
        <f t="shared" si="56"/>
        <v>N</v>
      </c>
      <c r="BT26" s="2" t="str">
        <f t="shared" si="56"/>
        <v>N</v>
      </c>
      <c r="BU26" s="2" t="str">
        <f t="shared" si="56"/>
        <v>N</v>
      </c>
      <c r="BV26" s="2" t="str">
        <f t="shared" si="56"/>
        <v>N</v>
      </c>
      <c r="BW26" s="2" t="str">
        <f t="shared" si="56"/>
        <v>N</v>
      </c>
      <c r="BX26" s="2" t="str">
        <f t="shared" si="56"/>
        <v>N</v>
      </c>
      <c r="BY26" s="2" t="str">
        <f t="shared" si="56"/>
        <v>N</v>
      </c>
      <c r="BZ26" s="2" t="str">
        <f t="shared" si="12"/>
        <v>N</v>
      </c>
      <c r="CA26" s="2" t="str">
        <f t="shared" si="57"/>
        <v>N</v>
      </c>
      <c r="CB26" s="2" t="str">
        <f t="shared" si="57"/>
        <v>N</v>
      </c>
      <c r="CC26" s="2" t="str">
        <f t="shared" si="57"/>
        <v>N</v>
      </c>
      <c r="CD26" s="2" t="str">
        <f t="shared" si="14"/>
        <v>N</v>
      </c>
      <c r="CE26" s="2" t="str">
        <f t="shared" si="58"/>
        <v>N</v>
      </c>
      <c r="CF26" s="2" t="str">
        <f t="shared" si="58"/>
        <v>N</v>
      </c>
      <c r="CG26" s="2" t="str">
        <f t="shared" si="58"/>
        <v>N</v>
      </c>
      <c r="CH26" s="2" t="str">
        <f t="shared" si="58"/>
        <v>N</v>
      </c>
      <c r="CI26" s="2" t="str">
        <f t="shared" si="58"/>
        <v>N</v>
      </c>
      <c r="CJ26" s="2" t="str">
        <f t="shared" si="16"/>
        <v>N</v>
      </c>
      <c r="CK26" s="2" t="str">
        <f t="shared" si="59"/>
        <v>Y</v>
      </c>
      <c r="CL26" s="2" t="str">
        <f t="shared" si="59"/>
        <v>N</v>
      </c>
      <c r="CM26" s="2" t="str">
        <f t="shared" si="59"/>
        <v>N</v>
      </c>
      <c r="CN26" s="2" t="str">
        <f t="shared" si="59"/>
        <v>N</v>
      </c>
      <c r="CO26" s="2" t="str">
        <f t="shared" si="18"/>
        <v>N</v>
      </c>
      <c r="CP26" s="2" t="str">
        <f t="shared" si="60"/>
        <v>N</v>
      </c>
      <c r="CQ26" s="2" t="str">
        <f t="shared" si="60"/>
        <v>N</v>
      </c>
      <c r="CR26" s="2" t="str">
        <f t="shared" si="60"/>
        <v>N</v>
      </c>
      <c r="CS26" s="2" t="str">
        <f t="shared" si="60"/>
        <v>Y</v>
      </c>
      <c r="CT26" s="2" t="str">
        <f t="shared" si="60"/>
        <v>N</v>
      </c>
      <c r="CU26" s="2" t="str">
        <f t="shared" si="20"/>
        <v>N</v>
      </c>
      <c r="CV26" s="2" t="str">
        <f t="shared" si="61"/>
        <v>N</v>
      </c>
      <c r="CW26" s="2" t="str">
        <f t="shared" si="61"/>
        <v>N</v>
      </c>
      <c r="CX26" s="2" t="str">
        <f t="shared" si="61"/>
        <v>N</v>
      </c>
      <c r="CY26" s="2" t="str">
        <f t="shared" si="22"/>
        <v>N</v>
      </c>
      <c r="CZ26" s="2" t="str">
        <f t="shared" si="62"/>
        <v>Y</v>
      </c>
      <c r="DA26" s="2" t="str">
        <f t="shared" si="62"/>
        <v>N</v>
      </c>
      <c r="DB26" s="2" t="str">
        <f t="shared" si="62"/>
        <v>Y</v>
      </c>
      <c r="DC26" s="2" t="str">
        <f t="shared" si="62"/>
        <v>N</v>
      </c>
      <c r="DD26" s="2" t="str">
        <f t="shared" si="24"/>
        <v>N</v>
      </c>
      <c r="DE26" s="2" t="str">
        <f t="shared" si="63"/>
        <v>N</v>
      </c>
      <c r="DF26" s="2" t="str">
        <f t="shared" si="63"/>
        <v>N</v>
      </c>
      <c r="DG26" s="2" t="str">
        <f t="shared" si="63"/>
        <v>N</v>
      </c>
      <c r="DH26" s="2" t="str">
        <f t="shared" si="63"/>
        <v>N</v>
      </c>
      <c r="DI26" s="2" t="str">
        <f t="shared" si="63"/>
        <v>N</v>
      </c>
      <c r="DJ26" s="2" t="str">
        <f t="shared" si="64"/>
        <v>N</v>
      </c>
      <c r="DK26" s="2" t="str">
        <f t="shared" si="64"/>
        <v>N</v>
      </c>
      <c r="DL26" s="2" t="str">
        <f t="shared" si="27"/>
        <v>N</v>
      </c>
      <c r="DM26" s="2" t="str">
        <f t="shared" si="28"/>
        <v>N</v>
      </c>
      <c r="DN26" s="2" t="str">
        <f t="shared" si="65"/>
        <v>N</v>
      </c>
      <c r="DO26" s="2" t="str">
        <f t="shared" si="65"/>
        <v>N</v>
      </c>
      <c r="DP26" s="2" t="str">
        <f t="shared" si="65"/>
        <v>N</v>
      </c>
      <c r="DQ26" s="2" t="str">
        <f t="shared" si="30"/>
        <v>N</v>
      </c>
      <c r="DR26" s="2" t="str">
        <f t="shared" si="66"/>
        <v>N</v>
      </c>
      <c r="DS26" s="2" t="str">
        <f t="shared" si="66"/>
        <v>N</v>
      </c>
      <c r="DT26" s="2" t="str">
        <f t="shared" si="66"/>
        <v>N</v>
      </c>
      <c r="DU26" s="2" t="str">
        <f t="shared" si="67"/>
        <v>N</v>
      </c>
      <c r="DV26" s="2" t="str">
        <f t="shared" si="67"/>
        <v>N</v>
      </c>
      <c r="DW26" s="2" t="str">
        <f t="shared" si="67"/>
        <v>N</v>
      </c>
      <c r="DX26" s="2" t="str">
        <f t="shared" si="67"/>
        <v>N</v>
      </c>
      <c r="DY26" s="2" t="str">
        <f t="shared" si="68"/>
        <v>N</v>
      </c>
      <c r="DZ26" s="2" t="str">
        <f t="shared" si="68"/>
        <v>N</v>
      </c>
      <c r="EA26" s="2" t="str">
        <f t="shared" si="68"/>
        <v>N</v>
      </c>
      <c r="EB26" s="2" t="str">
        <f t="shared" si="34"/>
        <v>N</v>
      </c>
      <c r="EC26" s="2" t="str">
        <f t="shared" si="69"/>
        <v>N</v>
      </c>
      <c r="ED26" s="2" t="str">
        <f t="shared" si="69"/>
        <v>N</v>
      </c>
      <c r="EE26" s="2" t="str">
        <f t="shared" si="69"/>
        <v>N</v>
      </c>
      <c r="EF26" s="2" t="str">
        <f t="shared" si="69"/>
        <v>N</v>
      </c>
      <c r="EG26" s="2" t="str">
        <f t="shared" si="36"/>
        <v>N</v>
      </c>
      <c r="EH26" s="2" t="str">
        <f t="shared" si="70"/>
        <v>N</v>
      </c>
      <c r="EI26" s="2" t="str">
        <f t="shared" si="70"/>
        <v>N</v>
      </c>
      <c r="EJ26" s="2" t="str">
        <f t="shared" si="70"/>
        <v>N</v>
      </c>
      <c r="EK26" s="2" t="str">
        <f t="shared" si="70"/>
        <v>N</v>
      </c>
      <c r="EL26" s="2" t="str">
        <f t="shared" si="70"/>
        <v>N</v>
      </c>
      <c r="EM26" s="2" t="str">
        <f t="shared" si="70"/>
        <v>N</v>
      </c>
      <c r="EN26" s="2" t="str">
        <f t="shared" si="38"/>
        <v>N</v>
      </c>
      <c r="EO26" s="2" t="str">
        <f t="shared" si="71"/>
        <v>N</v>
      </c>
      <c r="EP26" s="2" t="str">
        <f t="shared" si="71"/>
        <v>N</v>
      </c>
      <c r="EQ26" s="2" t="str">
        <f t="shared" si="71"/>
        <v>N</v>
      </c>
      <c r="ER26" s="2" t="str">
        <f t="shared" si="40"/>
        <v>N</v>
      </c>
      <c r="ES26" s="2" t="str">
        <f t="shared" si="72"/>
        <v>N</v>
      </c>
      <c r="ET26" s="2" t="str">
        <f t="shared" si="72"/>
        <v>N</v>
      </c>
      <c r="EU26" s="2" t="str">
        <f t="shared" si="72"/>
        <v>N</v>
      </c>
    </row>
    <row r="27" spans="1:151" ht="49.5" customHeight="1">
      <c r="A27" s="4" t="str">
        <f>AFEP!$A33</f>
        <v>EST-02-01</v>
      </c>
      <c r="B27" s="4" t="s">
        <v>550</v>
      </c>
      <c r="C27" s="4" t="str">
        <f>AFEP!$C33</f>
        <v>A Study of Salmonid Survival and Behavior through the Columbia River Estuary Using Acoustic Tags</v>
      </c>
      <c r="E27" s="4" t="s">
        <v>102</v>
      </c>
      <c r="F27" s="4" t="s">
        <v>102</v>
      </c>
      <c r="G27" s="4" t="s">
        <v>548</v>
      </c>
      <c r="H27" s="4" t="s">
        <v>546</v>
      </c>
      <c r="J27" s="4" t="str">
        <f>AFEP!$J33</f>
        <v>EST-02-01 5</v>
      </c>
      <c r="K27" s="4" t="s">
        <v>545</v>
      </c>
      <c r="L27" s="4" t="s">
        <v>545</v>
      </c>
      <c r="M27" s="4" t="str">
        <f>AFEP!$N33</f>
        <v>Determine over-winter survival of subyearling Chinook who cease migration in the lower river and estuary.</v>
      </c>
      <c r="U27" s="4" t="str">
        <f>AFEP!$V33</f>
        <v>acoustic</v>
      </c>
      <c r="X27" s="49" t="s">
        <v>546</v>
      </c>
      <c r="Y27" s="5" t="s">
        <v>119</v>
      </c>
      <c r="Z27" s="2" t="str">
        <f t="shared" si="0"/>
        <v>N</v>
      </c>
      <c r="AA27" s="2" t="str">
        <f t="shared" si="51"/>
        <v>N</v>
      </c>
      <c r="AB27" s="2" t="str">
        <f t="shared" si="51"/>
        <v>N</v>
      </c>
      <c r="AC27" s="2" t="str">
        <f t="shared" si="51"/>
        <v>N</v>
      </c>
      <c r="AD27" s="2" t="str">
        <f t="shared" si="51"/>
        <v>N</v>
      </c>
      <c r="AE27" s="2" t="str">
        <f t="shared" si="51"/>
        <v>N</v>
      </c>
      <c r="AF27" s="2" t="str">
        <f t="shared" si="51"/>
        <v>N</v>
      </c>
      <c r="AG27" s="2" t="str">
        <f t="shared" si="51"/>
        <v>N</v>
      </c>
      <c r="AH27" s="2" t="str">
        <f t="shared" si="51"/>
        <v>N</v>
      </c>
      <c r="AI27" s="2" t="str">
        <f t="shared" si="2"/>
        <v>N</v>
      </c>
      <c r="AJ27" s="2" t="str">
        <f t="shared" si="52"/>
        <v>N</v>
      </c>
      <c r="AK27" s="2" t="str">
        <f t="shared" si="52"/>
        <v>N</v>
      </c>
      <c r="AL27" s="2" t="str">
        <f t="shared" si="52"/>
        <v>N</v>
      </c>
      <c r="AM27" s="2" t="str">
        <f t="shared" si="4"/>
        <v>N</v>
      </c>
      <c r="AN27" s="2" t="str">
        <f t="shared" si="53"/>
        <v>N</v>
      </c>
      <c r="AO27" s="2" t="str">
        <f t="shared" si="53"/>
        <v>N</v>
      </c>
      <c r="AP27" s="2" t="str">
        <f t="shared" si="53"/>
        <v>N</v>
      </c>
      <c r="AQ27" s="2" t="str">
        <f t="shared" si="53"/>
        <v>N</v>
      </c>
      <c r="AR27" s="2" t="str">
        <f t="shared" si="53"/>
        <v>N</v>
      </c>
      <c r="AS27" s="2" t="str">
        <f t="shared" si="53"/>
        <v>N</v>
      </c>
      <c r="AT27" s="2" t="str">
        <f t="shared" si="53"/>
        <v>N</v>
      </c>
      <c r="AU27" s="2" t="str">
        <f t="shared" si="6"/>
        <v>N</v>
      </c>
      <c r="AV27" s="2" t="str">
        <f t="shared" si="54"/>
        <v>N</v>
      </c>
      <c r="AW27" s="2" t="str">
        <f t="shared" si="54"/>
        <v>N</v>
      </c>
      <c r="AX27" s="2" t="str">
        <f t="shared" si="54"/>
        <v>N</v>
      </c>
      <c r="AY27" s="2" t="str">
        <f t="shared" si="54"/>
        <v>N</v>
      </c>
      <c r="AZ27" s="2" t="str">
        <f t="shared" si="54"/>
        <v>N</v>
      </c>
      <c r="BA27" s="2" t="str">
        <f t="shared" si="8"/>
        <v>N</v>
      </c>
      <c r="BB27" s="2" t="str">
        <f t="shared" si="55"/>
        <v>N</v>
      </c>
      <c r="BC27" s="2" t="str">
        <f t="shared" si="55"/>
        <v>N</v>
      </c>
      <c r="BD27" s="2" t="str">
        <f t="shared" si="55"/>
        <v>N</v>
      </c>
      <c r="BE27" s="2" t="str">
        <f t="shared" si="55"/>
        <v>N</v>
      </c>
      <c r="BF27" s="2" t="str">
        <f t="shared" si="55"/>
        <v>N</v>
      </c>
      <c r="BG27" s="2" t="str">
        <f t="shared" si="55"/>
        <v>N</v>
      </c>
      <c r="BH27" s="2" t="str">
        <f t="shared" si="55"/>
        <v>N</v>
      </c>
      <c r="BI27" s="2" t="str">
        <f t="shared" si="55"/>
        <v>N</v>
      </c>
      <c r="BJ27" s="2" t="str">
        <f t="shared" si="55"/>
        <v>N</v>
      </c>
      <c r="BK27" s="2" t="str">
        <f t="shared" si="55"/>
        <v>N</v>
      </c>
      <c r="BL27" s="2" t="str">
        <f t="shared" si="55"/>
        <v>N</v>
      </c>
      <c r="BM27" s="2" t="str">
        <f t="shared" si="55"/>
        <v>N</v>
      </c>
      <c r="BN27" s="2" t="str">
        <f t="shared" si="55"/>
        <v>N</v>
      </c>
      <c r="BO27" s="2" t="str">
        <f t="shared" si="55"/>
        <v>N</v>
      </c>
      <c r="BP27" s="2" t="str">
        <f t="shared" si="10"/>
        <v>N</v>
      </c>
      <c r="BQ27" s="2" t="str">
        <f t="shared" si="56"/>
        <v>N</v>
      </c>
      <c r="BR27" s="2" t="str">
        <f t="shared" si="56"/>
        <v>N</v>
      </c>
      <c r="BS27" s="2" t="str">
        <f t="shared" si="56"/>
        <v>N</v>
      </c>
      <c r="BT27" s="2" t="str">
        <f t="shared" si="56"/>
        <v>N</v>
      </c>
      <c r="BU27" s="2" t="str">
        <f t="shared" si="56"/>
        <v>N</v>
      </c>
      <c r="BV27" s="2" t="str">
        <f t="shared" si="56"/>
        <v>N</v>
      </c>
      <c r="BW27" s="2" t="str">
        <f t="shared" si="56"/>
        <v>N</v>
      </c>
      <c r="BX27" s="2" t="str">
        <f t="shared" si="56"/>
        <v>N</v>
      </c>
      <c r="BY27" s="2" t="str">
        <f t="shared" si="56"/>
        <v>N</v>
      </c>
      <c r="BZ27" s="2" t="str">
        <f t="shared" si="12"/>
        <v>N</v>
      </c>
      <c r="CA27" s="2" t="str">
        <f t="shared" si="57"/>
        <v>N</v>
      </c>
      <c r="CB27" s="2" t="str">
        <f t="shared" si="57"/>
        <v>N</v>
      </c>
      <c r="CC27" s="2" t="str">
        <f t="shared" si="57"/>
        <v>N</v>
      </c>
      <c r="CD27" s="2" t="str">
        <f t="shared" si="14"/>
        <v>N</v>
      </c>
      <c r="CE27" s="2" t="str">
        <f t="shared" si="58"/>
        <v>N</v>
      </c>
      <c r="CF27" s="2" t="str">
        <f t="shared" si="58"/>
        <v>N</v>
      </c>
      <c r="CG27" s="2" t="str">
        <f t="shared" si="58"/>
        <v>N</v>
      </c>
      <c r="CH27" s="2" t="str">
        <f t="shared" si="58"/>
        <v>N</v>
      </c>
      <c r="CI27" s="2" t="str">
        <f t="shared" si="58"/>
        <v>N</v>
      </c>
      <c r="CJ27" s="2" t="str">
        <f t="shared" si="16"/>
        <v>N</v>
      </c>
      <c r="CK27" s="2" t="str">
        <f t="shared" si="59"/>
        <v>Y</v>
      </c>
      <c r="CL27" s="2" t="str">
        <f t="shared" si="59"/>
        <v>N</v>
      </c>
      <c r="CM27" s="2" t="str">
        <f t="shared" si="59"/>
        <v>N</v>
      </c>
      <c r="CN27" s="2" t="str">
        <f t="shared" si="59"/>
        <v>N</v>
      </c>
      <c r="CO27" s="2" t="str">
        <f t="shared" si="18"/>
        <v>N</v>
      </c>
      <c r="CP27" s="2" t="str">
        <f t="shared" si="60"/>
        <v>N</v>
      </c>
      <c r="CQ27" s="2" t="str">
        <f t="shared" si="60"/>
        <v>N</v>
      </c>
      <c r="CR27" s="2" t="str">
        <f t="shared" si="60"/>
        <v>N</v>
      </c>
      <c r="CS27" s="2" t="str">
        <f t="shared" si="60"/>
        <v>Y</v>
      </c>
      <c r="CT27" s="2" t="str">
        <f t="shared" si="60"/>
        <v>N</v>
      </c>
      <c r="CU27" s="2" t="str">
        <f t="shared" si="20"/>
        <v>N</v>
      </c>
      <c r="CV27" s="2" t="str">
        <f t="shared" si="61"/>
        <v>N</v>
      </c>
      <c r="CW27" s="2" t="str">
        <f t="shared" si="61"/>
        <v>N</v>
      </c>
      <c r="CX27" s="2" t="str">
        <f t="shared" si="61"/>
        <v>N</v>
      </c>
      <c r="CY27" s="2" t="str">
        <f t="shared" si="22"/>
        <v>N</v>
      </c>
      <c r="CZ27" s="2" t="str">
        <f t="shared" si="62"/>
        <v>Y</v>
      </c>
      <c r="DA27" s="2" t="str">
        <f t="shared" si="62"/>
        <v>N</v>
      </c>
      <c r="DB27" s="2" t="str">
        <f t="shared" si="62"/>
        <v>Y</v>
      </c>
      <c r="DC27" s="2" t="str">
        <f t="shared" si="62"/>
        <v>N</v>
      </c>
      <c r="DD27" s="2" t="str">
        <f t="shared" si="24"/>
        <v>N</v>
      </c>
      <c r="DE27" s="2" t="str">
        <f t="shared" si="63"/>
        <v>N</v>
      </c>
      <c r="DF27" s="2" t="str">
        <f t="shared" si="63"/>
        <v>N</v>
      </c>
      <c r="DG27" s="2" t="str">
        <f t="shared" si="63"/>
        <v>N</v>
      </c>
      <c r="DH27" s="2" t="str">
        <f t="shared" si="63"/>
        <v>N</v>
      </c>
      <c r="DI27" s="2" t="str">
        <f t="shared" si="63"/>
        <v>N</v>
      </c>
      <c r="DJ27" s="2" t="str">
        <f t="shared" si="64"/>
        <v>N</v>
      </c>
      <c r="DK27" s="2" t="str">
        <f t="shared" si="64"/>
        <v>N</v>
      </c>
      <c r="DL27" s="2" t="str">
        <f t="shared" si="27"/>
        <v>N</v>
      </c>
      <c r="DM27" s="2" t="str">
        <f t="shared" si="28"/>
        <v>N</v>
      </c>
      <c r="DN27" s="2" t="str">
        <f t="shared" si="65"/>
        <v>N</v>
      </c>
      <c r="DO27" s="2" t="str">
        <f t="shared" si="65"/>
        <v>N</v>
      </c>
      <c r="DP27" s="2" t="str">
        <f t="shared" si="65"/>
        <v>N</v>
      </c>
      <c r="DQ27" s="2" t="str">
        <f t="shared" si="30"/>
        <v>N</v>
      </c>
      <c r="DR27" s="2" t="str">
        <f t="shared" si="66"/>
        <v>N</v>
      </c>
      <c r="DS27" s="2" t="str">
        <f t="shared" si="66"/>
        <v>N</v>
      </c>
      <c r="DT27" s="2" t="str">
        <f t="shared" si="66"/>
        <v>N</v>
      </c>
      <c r="DU27" s="2" t="str">
        <f t="shared" si="67"/>
        <v>N</v>
      </c>
      <c r="DV27" s="2" t="str">
        <f t="shared" si="67"/>
        <v>N</v>
      </c>
      <c r="DW27" s="2" t="str">
        <f t="shared" si="67"/>
        <v>N</v>
      </c>
      <c r="DX27" s="2" t="str">
        <f t="shared" si="67"/>
        <v>N</v>
      </c>
      <c r="DY27" s="2" t="str">
        <f t="shared" si="68"/>
        <v>N</v>
      </c>
      <c r="DZ27" s="2" t="str">
        <f t="shared" si="68"/>
        <v>N</v>
      </c>
      <c r="EA27" s="2" t="str">
        <f t="shared" si="68"/>
        <v>N</v>
      </c>
      <c r="EB27" s="2" t="str">
        <f t="shared" si="34"/>
        <v>N</v>
      </c>
      <c r="EC27" s="2" t="str">
        <f t="shared" si="69"/>
        <v>N</v>
      </c>
      <c r="ED27" s="2" t="str">
        <f t="shared" si="69"/>
        <v>N</v>
      </c>
      <c r="EE27" s="2" t="str">
        <f t="shared" si="69"/>
        <v>N</v>
      </c>
      <c r="EF27" s="2" t="str">
        <f t="shared" si="69"/>
        <v>N</v>
      </c>
      <c r="EG27" s="2" t="str">
        <f t="shared" si="36"/>
        <v>N</v>
      </c>
      <c r="EH27" s="2" t="str">
        <f t="shared" si="70"/>
        <v>N</v>
      </c>
      <c r="EI27" s="2" t="str">
        <f t="shared" si="70"/>
        <v>N</v>
      </c>
      <c r="EJ27" s="2" t="str">
        <f t="shared" si="70"/>
        <v>N</v>
      </c>
      <c r="EK27" s="2" t="str">
        <f t="shared" si="70"/>
        <v>N</v>
      </c>
      <c r="EL27" s="2" t="str">
        <f t="shared" si="70"/>
        <v>N</v>
      </c>
      <c r="EM27" s="2" t="str">
        <f t="shared" si="70"/>
        <v>N</v>
      </c>
      <c r="EN27" s="2" t="str">
        <f t="shared" si="38"/>
        <v>N</v>
      </c>
      <c r="EO27" s="2" t="str">
        <f t="shared" si="71"/>
        <v>N</v>
      </c>
      <c r="EP27" s="2" t="str">
        <f t="shared" si="71"/>
        <v>N</v>
      </c>
      <c r="EQ27" s="2" t="str">
        <f t="shared" si="71"/>
        <v>N</v>
      </c>
      <c r="ER27" s="2" t="str">
        <f t="shared" si="40"/>
        <v>N</v>
      </c>
      <c r="ES27" s="2" t="str">
        <f t="shared" si="72"/>
        <v>N</v>
      </c>
      <c r="ET27" s="2" t="str">
        <f t="shared" si="72"/>
        <v>N</v>
      </c>
      <c r="EU27" s="2" t="str">
        <f t="shared" si="72"/>
        <v>N</v>
      </c>
    </row>
    <row r="28" spans="1:151" ht="49.5" customHeight="1">
      <c r="A28" s="4" t="str">
        <f>AFEP!$A34</f>
        <v>EST-02-01</v>
      </c>
      <c r="B28" s="4" t="s">
        <v>550</v>
      </c>
      <c r="C28" s="4" t="str">
        <f>AFEP!$C34</f>
        <v>A Study of Salmonid Survival and Behavior through the Columbia River Estuary Using Acoustic Tags</v>
      </c>
      <c r="E28" s="4" t="s">
        <v>102</v>
      </c>
      <c r="F28" s="4" t="s">
        <v>102</v>
      </c>
      <c r="G28" s="4" t="s">
        <v>548</v>
      </c>
      <c r="H28" s="4" t="s">
        <v>546</v>
      </c>
      <c r="J28" s="4" t="str">
        <f>AFEP!$J34</f>
        <v>EST-02-01 6</v>
      </c>
      <c r="K28" s="4" t="s">
        <v>545</v>
      </c>
      <c r="L28" s="4" t="s">
        <v>545</v>
      </c>
      <c r="M28" s="4" t="str">
        <f>AFEP!$N34</f>
        <v>Estimate survival probabilities for yearling and subyearling Chinook salmon within the plume.</v>
      </c>
      <c r="U28" s="4" t="str">
        <f>AFEP!$V34</f>
        <v>acoustic</v>
      </c>
      <c r="X28" s="49" t="s">
        <v>546</v>
      </c>
      <c r="Y28" s="5" t="s">
        <v>119</v>
      </c>
      <c r="Z28" s="2" t="str">
        <f t="shared" si="0"/>
        <v>N</v>
      </c>
      <c r="AA28" s="2" t="str">
        <f t="shared" si="51"/>
        <v>N</v>
      </c>
      <c r="AB28" s="2" t="str">
        <f t="shared" si="51"/>
        <v>N</v>
      </c>
      <c r="AC28" s="2" t="str">
        <f t="shared" si="51"/>
        <v>N</v>
      </c>
      <c r="AD28" s="2" t="str">
        <f t="shared" si="51"/>
        <v>N</v>
      </c>
      <c r="AE28" s="2" t="str">
        <f t="shared" si="51"/>
        <v>N</v>
      </c>
      <c r="AF28" s="2" t="str">
        <f t="shared" si="51"/>
        <v>N</v>
      </c>
      <c r="AG28" s="2" t="str">
        <f t="shared" si="51"/>
        <v>N</v>
      </c>
      <c r="AH28" s="2" t="str">
        <f t="shared" si="51"/>
        <v>N</v>
      </c>
      <c r="AI28" s="2" t="str">
        <f t="shared" si="2"/>
        <v>N</v>
      </c>
      <c r="AJ28" s="2" t="str">
        <f t="shared" si="52"/>
        <v>N</v>
      </c>
      <c r="AK28" s="2" t="str">
        <f t="shared" si="52"/>
        <v>N</v>
      </c>
      <c r="AL28" s="2" t="str">
        <f t="shared" si="52"/>
        <v>N</v>
      </c>
      <c r="AM28" s="2" t="str">
        <f t="shared" si="4"/>
        <v>N</v>
      </c>
      <c r="AN28" s="2" t="str">
        <f t="shared" si="53"/>
        <v>N</v>
      </c>
      <c r="AO28" s="2" t="str">
        <f t="shared" si="53"/>
        <v>N</v>
      </c>
      <c r="AP28" s="2" t="str">
        <f t="shared" si="53"/>
        <v>N</v>
      </c>
      <c r="AQ28" s="2" t="str">
        <f t="shared" si="53"/>
        <v>N</v>
      </c>
      <c r="AR28" s="2" t="str">
        <f t="shared" si="53"/>
        <v>N</v>
      </c>
      <c r="AS28" s="2" t="str">
        <f t="shared" si="53"/>
        <v>N</v>
      </c>
      <c r="AT28" s="2" t="str">
        <f t="shared" si="53"/>
        <v>N</v>
      </c>
      <c r="AU28" s="2" t="str">
        <f t="shared" si="6"/>
        <v>N</v>
      </c>
      <c r="AV28" s="2" t="str">
        <f t="shared" si="54"/>
        <v>N</v>
      </c>
      <c r="AW28" s="2" t="str">
        <f t="shared" si="54"/>
        <v>N</v>
      </c>
      <c r="AX28" s="2" t="str">
        <f t="shared" si="54"/>
        <v>N</v>
      </c>
      <c r="AY28" s="2" t="str">
        <f t="shared" si="54"/>
        <v>N</v>
      </c>
      <c r="AZ28" s="2" t="str">
        <f t="shared" si="54"/>
        <v>N</v>
      </c>
      <c r="BA28" s="2" t="str">
        <f t="shared" si="8"/>
        <v>N</v>
      </c>
      <c r="BB28" s="2" t="str">
        <f t="shared" si="55"/>
        <v>N</v>
      </c>
      <c r="BC28" s="2" t="str">
        <f t="shared" si="55"/>
        <v>N</v>
      </c>
      <c r="BD28" s="2" t="str">
        <f t="shared" si="55"/>
        <v>N</v>
      </c>
      <c r="BE28" s="2" t="str">
        <f t="shared" si="55"/>
        <v>N</v>
      </c>
      <c r="BF28" s="2" t="str">
        <f t="shared" si="55"/>
        <v>N</v>
      </c>
      <c r="BG28" s="2" t="str">
        <f t="shared" si="55"/>
        <v>N</v>
      </c>
      <c r="BH28" s="2" t="str">
        <f t="shared" si="55"/>
        <v>N</v>
      </c>
      <c r="BI28" s="2" t="str">
        <f t="shared" si="55"/>
        <v>N</v>
      </c>
      <c r="BJ28" s="2" t="str">
        <f t="shared" si="55"/>
        <v>N</v>
      </c>
      <c r="BK28" s="2" t="str">
        <f t="shared" si="55"/>
        <v>N</v>
      </c>
      <c r="BL28" s="2" t="str">
        <f t="shared" si="55"/>
        <v>N</v>
      </c>
      <c r="BM28" s="2" t="str">
        <f t="shared" si="55"/>
        <v>N</v>
      </c>
      <c r="BN28" s="2" t="str">
        <f t="shared" si="55"/>
        <v>N</v>
      </c>
      <c r="BO28" s="2" t="str">
        <f t="shared" si="55"/>
        <v>N</v>
      </c>
      <c r="BP28" s="2" t="str">
        <f t="shared" si="10"/>
        <v>N</v>
      </c>
      <c r="BQ28" s="2" t="str">
        <f t="shared" si="56"/>
        <v>N</v>
      </c>
      <c r="BR28" s="2" t="str">
        <f t="shared" si="56"/>
        <v>N</v>
      </c>
      <c r="BS28" s="2" t="str">
        <f t="shared" si="56"/>
        <v>N</v>
      </c>
      <c r="BT28" s="2" t="str">
        <f t="shared" si="56"/>
        <v>N</v>
      </c>
      <c r="BU28" s="2" t="str">
        <f t="shared" si="56"/>
        <v>N</v>
      </c>
      <c r="BV28" s="2" t="str">
        <f t="shared" si="56"/>
        <v>N</v>
      </c>
      <c r="BW28" s="2" t="str">
        <f t="shared" si="56"/>
        <v>N</v>
      </c>
      <c r="BX28" s="2" t="str">
        <f t="shared" si="56"/>
        <v>N</v>
      </c>
      <c r="BY28" s="2" t="str">
        <f t="shared" si="56"/>
        <v>N</v>
      </c>
      <c r="BZ28" s="2" t="str">
        <f t="shared" si="12"/>
        <v>N</v>
      </c>
      <c r="CA28" s="2" t="str">
        <f t="shared" si="57"/>
        <v>N</v>
      </c>
      <c r="CB28" s="2" t="str">
        <f t="shared" si="57"/>
        <v>N</v>
      </c>
      <c r="CC28" s="2" t="str">
        <f t="shared" si="57"/>
        <v>N</v>
      </c>
      <c r="CD28" s="2" t="str">
        <f t="shared" si="14"/>
        <v>N</v>
      </c>
      <c r="CE28" s="2" t="str">
        <f t="shared" si="58"/>
        <v>N</v>
      </c>
      <c r="CF28" s="2" t="str">
        <f t="shared" si="58"/>
        <v>N</v>
      </c>
      <c r="CG28" s="2" t="str">
        <f t="shared" si="58"/>
        <v>N</v>
      </c>
      <c r="CH28" s="2" t="str">
        <f t="shared" si="58"/>
        <v>N</v>
      </c>
      <c r="CI28" s="2" t="str">
        <f t="shared" si="58"/>
        <v>N</v>
      </c>
      <c r="CJ28" s="2" t="str">
        <f t="shared" si="16"/>
        <v>N</v>
      </c>
      <c r="CK28" s="2" t="str">
        <f t="shared" si="59"/>
        <v>Y</v>
      </c>
      <c r="CL28" s="2" t="str">
        <f t="shared" si="59"/>
        <v>N</v>
      </c>
      <c r="CM28" s="2" t="str">
        <f t="shared" si="59"/>
        <v>N</v>
      </c>
      <c r="CN28" s="2" t="str">
        <f t="shared" si="59"/>
        <v>N</v>
      </c>
      <c r="CO28" s="2" t="str">
        <f t="shared" si="18"/>
        <v>N</v>
      </c>
      <c r="CP28" s="2" t="str">
        <f t="shared" si="60"/>
        <v>N</v>
      </c>
      <c r="CQ28" s="2" t="str">
        <f t="shared" si="60"/>
        <v>N</v>
      </c>
      <c r="CR28" s="2" t="str">
        <f t="shared" si="60"/>
        <v>N</v>
      </c>
      <c r="CS28" s="2" t="str">
        <f t="shared" si="60"/>
        <v>Y</v>
      </c>
      <c r="CT28" s="2" t="str">
        <f t="shared" si="60"/>
        <v>N</v>
      </c>
      <c r="CU28" s="2" t="str">
        <f t="shared" si="20"/>
        <v>N</v>
      </c>
      <c r="CV28" s="2" t="str">
        <f t="shared" si="61"/>
        <v>N</v>
      </c>
      <c r="CW28" s="2" t="str">
        <f t="shared" si="61"/>
        <v>N</v>
      </c>
      <c r="CX28" s="2" t="str">
        <f t="shared" si="61"/>
        <v>N</v>
      </c>
      <c r="CY28" s="2" t="str">
        <f t="shared" si="22"/>
        <v>N</v>
      </c>
      <c r="CZ28" s="2" t="str">
        <f t="shared" si="62"/>
        <v>Y</v>
      </c>
      <c r="DA28" s="2" t="str">
        <f t="shared" si="62"/>
        <v>N</v>
      </c>
      <c r="DB28" s="2" t="str">
        <f t="shared" si="62"/>
        <v>Y</v>
      </c>
      <c r="DC28" s="2" t="str">
        <f t="shared" si="62"/>
        <v>N</v>
      </c>
      <c r="DD28" s="2" t="str">
        <f t="shared" si="24"/>
        <v>N</v>
      </c>
      <c r="DE28" s="2" t="str">
        <f t="shared" si="63"/>
        <v>N</v>
      </c>
      <c r="DF28" s="2" t="str">
        <f t="shared" si="63"/>
        <v>N</v>
      </c>
      <c r="DG28" s="2" t="str">
        <f t="shared" si="63"/>
        <v>N</v>
      </c>
      <c r="DH28" s="2" t="str">
        <f t="shared" si="63"/>
        <v>N</v>
      </c>
      <c r="DI28" s="2" t="str">
        <f t="shared" si="63"/>
        <v>N</v>
      </c>
      <c r="DJ28" s="2" t="str">
        <f t="shared" si="64"/>
        <v>N</v>
      </c>
      <c r="DK28" s="2" t="str">
        <f t="shared" si="64"/>
        <v>N</v>
      </c>
      <c r="DL28" s="2" t="str">
        <f t="shared" si="27"/>
        <v>N</v>
      </c>
      <c r="DM28" s="2" t="str">
        <f t="shared" si="28"/>
        <v>N</v>
      </c>
      <c r="DN28" s="2" t="str">
        <f t="shared" si="65"/>
        <v>N</v>
      </c>
      <c r="DO28" s="2" t="str">
        <f t="shared" si="65"/>
        <v>N</v>
      </c>
      <c r="DP28" s="2" t="str">
        <f t="shared" si="65"/>
        <v>N</v>
      </c>
      <c r="DQ28" s="2" t="str">
        <f t="shared" si="30"/>
        <v>N</v>
      </c>
      <c r="DR28" s="2" t="str">
        <f t="shared" si="66"/>
        <v>N</v>
      </c>
      <c r="DS28" s="2" t="str">
        <f t="shared" si="66"/>
        <v>N</v>
      </c>
      <c r="DT28" s="2" t="str">
        <f t="shared" si="66"/>
        <v>N</v>
      </c>
      <c r="DU28" s="2" t="str">
        <f t="shared" si="67"/>
        <v>N</v>
      </c>
      <c r="DV28" s="2" t="str">
        <f t="shared" si="67"/>
        <v>N</v>
      </c>
      <c r="DW28" s="2" t="str">
        <f t="shared" si="67"/>
        <v>N</v>
      </c>
      <c r="DX28" s="2" t="str">
        <f t="shared" si="67"/>
        <v>N</v>
      </c>
      <c r="DY28" s="2" t="str">
        <f t="shared" si="68"/>
        <v>N</v>
      </c>
      <c r="DZ28" s="2" t="str">
        <f t="shared" si="68"/>
        <v>N</v>
      </c>
      <c r="EA28" s="2" t="str">
        <f t="shared" si="68"/>
        <v>N</v>
      </c>
      <c r="EB28" s="2" t="str">
        <f t="shared" si="34"/>
        <v>N</v>
      </c>
      <c r="EC28" s="2" t="str">
        <f t="shared" si="69"/>
        <v>N</v>
      </c>
      <c r="ED28" s="2" t="str">
        <f t="shared" si="69"/>
        <v>N</v>
      </c>
      <c r="EE28" s="2" t="str">
        <f t="shared" si="69"/>
        <v>N</v>
      </c>
      <c r="EF28" s="2" t="str">
        <f t="shared" si="69"/>
        <v>N</v>
      </c>
      <c r="EG28" s="2" t="str">
        <f t="shared" si="36"/>
        <v>N</v>
      </c>
      <c r="EH28" s="2" t="str">
        <f t="shared" si="70"/>
        <v>N</v>
      </c>
      <c r="EI28" s="2" t="str">
        <f t="shared" si="70"/>
        <v>N</v>
      </c>
      <c r="EJ28" s="2" t="str">
        <f t="shared" si="70"/>
        <v>N</v>
      </c>
      <c r="EK28" s="2" t="str">
        <f t="shared" si="70"/>
        <v>N</v>
      </c>
      <c r="EL28" s="2" t="str">
        <f t="shared" si="70"/>
        <v>N</v>
      </c>
      <c r="EM28" s="2" t="str">
        <f t="shared" si="70"/>
        <v>N</v>
      </c>
      <c r="EN28" s="2" t="str">
        <f t="shared" si="38"/>
        <v>N</v>
      </c>
      <c r="EO28" s="2" t="str">
        <f t="shared" si="71"/>
        <v>N</v>
      </c>
      <c r="EP28" s="2" t="str">
        <f t="shared" si="71"/>
        <v>N</v>
      </c>
      <c r="EQ28" s="2" t="str">
        <f t="shared" si="71"/>
        <v>N</v>
      </c>
      <c r="ER28" s="2" t="str">
        <f t="shared" si="40"/>
        <v>N</v>
      </c>
      <c r="ES28" s="2" t="str">
        <f t="shared" si="72"/>
        <v>N</v>
      </c>
      <c r="ET28" s="2" t="str">
        <f t="shared" si="72"/>
        <v>N</v>
      </c>
      <c r="EU28" s="2" t="str">
        <f t="shared" si="72"/>
        <v>N</v>
      </c>
    </row>
    <row r="29" spans="1:151" ht="49.5" customHeight="1">
      <c r="A29" s="4" t="str">
        <f>AFEP!$A35</f>
        <v>EST-02-01</v>
      </c>
      <c r="B29" s="4" t="s">
        <v>550</v>
      </c>
      <c r="C29" s="4" t="str">
        <f>AFEP!$C35</f>
        <v>A Study of Salmonid Survival and Behavior through the Columbia River Estuary Using Acoustic Tags</v>
      </c>
      <c r="E29" s="4" t="s">
        <v>102</v>
      </c>
      <c r="F29" s="4" t="s">
        <v>102</v>
      </c>
      <c r="G29" s="4" t="s">
        <v>548</v>
      </c>
      <c r="H29" s="4" t="s">
        <v>546</v>
      </c>
      <c r="J29" s="4" t="str">
        <f>AFEP!$J35</f>
        <v>EST-02-01 7</v>
      </c>
      <c r="K29" s="4" t="s">
        <v>545</v>
      </c>
      <c r="L29" s="4" t="s">
        <v>545</v>
      </c>
      <c r="M29" s="4" t="str">
        <f>AFEP!$N35</f>
        <v>Competitively procure prototypes of “rearing Chinook” acoustic micro-transmitters for function and biocompatibility evaluation.</v>
      </c>
      <c r="U29" s="4" t="str">
        <f>AFEP!$V35</f>
        <v>acoustic</v>
      </c>
      <c r="X29" s="49" t="s">
        <v>546</v>
      </c>
      <c r="Y29" s="5" t="s">
        <v>119</v>
      </c>
      <c r="Z29" s="2" t="str">
        <f t="shared" si="0"/>
        <v>N</v>
      </c>
      <c r="AA29" s="2" t="str">
        <f t="shared" si="51"/>
        <v>N</v>
      </c>
      <c r="AB29" s="2" t="str">
        <f t="shared" si="51"/>
        <v>N</v>
      </c>
      <c r="AC29" s="2" t="str">
        <f t="shared" si="51"/>
        <v>N</v>
      </c>
      <c r="AD29" s="2" t="str">
        <f t="shared" si="51"/>
        <v>N</v>
      </c>
      <c r="AE29" s="2" t="str">
        <f t="shared" si="51"/>
        <v>N</v>
      </c>
      <c r="AF29" s="2" t="str">
        <f t="shared" si="51"/>
        <v>N</v>
      </c>
      <c r="AG29" s="2" t="str">
        <f t="shared" si="51"/>
        <v>N</v>
      </c>
      <c r="AH29" s="2" t="str">
        <f t="shared" si="51"/>
        <v>N</v>
      </c>
      <c r="AI29" s="2" t="str">
        <f t="shared" si="2"/>
        <v>N</v>
      </c>
      <c r="AJ29" s="2" t="str">
        <f t="shared" si="52"/>
        <v>N</v>
      </c>
      <c r="AK29" s="2" t="str">
        <f t="shared" si="52"/>
        <v>N</v>
      </c>
      <c r="AL29" s="2" t="str">
        <f t="shared" si="52"/>
        <v>N</v>
      </c>
      <c r="AM29" s="2" t="str">
        <f t="shared" si="4"/>
        <v>N</v>
      </c>
      <c r="AN29" s="2" t="str">
        <f t="shared" si="53"/>
        <v>N</v>
      </c>
      <c r="AO29" s="2" t="str">
        <f t="shared" si="53"/>
        <v>N</v>
      </c>
      <c r="AP29" s="2" t="str">
        <f t="shared" si="53"/>
        <v>N</v>
      </c>
      <c r="AQ29" s="2" t="str">
        <f t="shared" si="53"/>
        <v>N</v>
      </c>
      <c r="AR29" s="2" t="str">
        <f t="shared" si="53"/>
        <v>N</v>
      </c>
      <c r="AS29" s="2" t="str">
        <f t="shared" si="53"/>
        <v>N</v>
      </c>
      <c r="AT29" s="2" t="str">
        <f t="shared" si="53"/>
        <v>N</v>
      </c>
      <c r="AU29" s="2" t="str">
        <f t="shared" si="6"/>
        <v>N</v>
      </c>
      <c r="AV29" s="2" t="str">
        <f t="shared" si="54"/>
        <v>N</v>
      </c>
      <c r="AW29" s="2" t="str">
        <f t="shared" si="54"/>
        <v>N</v>
      </c>
      <c r="AX29" s="2" t="str">
        <f t="shared" si="54"/>
        <v>N</v>
      </c>
      <c r="AY29" s="2" t="str">
        <f t="shared" si="54"/>
        <v>N</v>
      </c>
      <c r="AZ29" s="2" t="str">
        <f t="shared" si="54"/>
        <v>N</v>
      </c>
      <c r="BA29" s="2" t="str">
        <f t="shared" si="8"/>
        <v>N</v>
      </c>
      <c r="BB29" s="2" t="str">
        <f t="shared" si="55"/>
        <v>N</v>
      </c>
      <c r="BC29" s="2" t="str">
        <f t="shared" si="55"/>
        <v>N</v>
      </c>
      <c r="BD29" s="2" t="str">
        <f t="shared" si="55"/>
        <v>N</v>
      </c>
      <c r="BE29" s="2" t="str">
        <f t="shared" si="55"/>
        <v>N</v>
      </c>
      <c r="BF29" s="2" t="str">
        <f t="shared" si="55"/>
        <v>N</v>
      </c>
      <c r="BG29" s="2" t="str">
        <f t="shared" si="55"/>
        <v>N</v>
      </c>
      <c r="BH29" s="2" t="str">
        <f t="shared" si="55"/>
        <v>N</v>
      </c>
      <c r="BI29" s="2" t="str">
        <f t="shared" si="55"/>
        <v>N</v>
      </c>
      <c r="BJ29" s="2" t="str">
        <f t="shared" si="55"/>
        <v>N</v>
      </c>
      <c r="BK29" s="2" t="str">
        <f t="shared" si="55"/>
        <v>N</v>
      </c>
      <c r="BL29" s="2" t="str">
        <f t="shared" si="55"/>
        <v>N</v>
      </c>
      <c r="BM29" s="2" t="str">
        <f t="shared" si="55"/>
        <v>N</v>
      </c>
      <c r="BN29" s="2" t="str">
        <f t="shared" si="55"/>
        <v>N</v>
      </c>
      <c r="BO29" s="2" t="str">
        <f t="shared" si="55"/>
        <v>N</v>
      </c>
      <c r="BP29" s="2" t="str">
        <f t="shared" si="10"/>
        <v>N</v>
      </c>
      <c r="BQ29" s="2" t="str">
        <f t="shared" si="56"/>
        <v>N</v>
      </c>
      <c r="BR29" s="2" t="str">
        <f t="shared" si="56"/>
        <v>N</v>
      </c>
      <c r="BS29" s="2" t="str">
        <f t="shared" si="56"/>
        <v>N</v>
      </c>
      <c r="BT29" s="2" t="str">
        <f t="shared" si="56"/>
        <v>N</v>
      </c>
      <c r="BU29" s="2" t="str">
        <f t="shared" si="56"/>
        <v>N</v>
      </c>
      <c r="BV29" s="2" t="str">
        <f t="shared" si="56"/>
        <v>N</v>
      </c>
      <c r="BW29" s="2" t="str">
        <f t="shared" si="56"/>
        <v>N</v>
      </c>
      <c r="BX29" s="2" t="str">
        <f t="shared" si="56"/>
        <v>N</v>
      </c>
      <c r="BY29" s="2" t="str">
        <f t="shared" si="56"/>
        <v>N</v>
      </c>
      <c r="BZ29" s="2" t="str">
        <f t="shared" si="12"/>
        <v>N</v>
      </c>
      <c r="CA29" s="2" t="str">
        <f t="shared" si="57"/>
        <v>N</v>
      </c>
      <c r="CB29" s="2" t="str">
        <f t="shared" si="57"/>
        <v>N</v>
      </c>
      <c r="CC29" s="2" t="str">
        <f t="shared" si="57"/>
        <v>N</v>
      </c>
      <c r="CD29" s="2" t="str">
        <f t="shared" si="14"/>
        <v>N</v>
      </c>
      <c r="CE29" s="2" t="str">
        <f t="shared" si="58"/>
        <v>N</v>
      </c>
      <c r="CF29" s="2" t="str">
        <f t="shared" si="58"/>
        <v>N</v>
      </c>
      <c r="CG29" s="2" t="str">
        <f t="shared" si="58"/>
        <v>N</v>
      </c>
      <c r="CH29" s="2" t="str">
        <f t="shared" si="58"/>
        <v>N</v>
      </c>
      <c r="CI29" s="2" t="str">
        <f t="shared" si="58"/>
        <v>N</v>
      </c>
      <c r="CJ29" s="2" t="str">
        <f t="shared" si="16"/>
        <v>N</v>
      </c>
      <c r="CK29" s="2" t="str">
        <f t="shared" si="59"/>
        <v>Y</v>
      </c>
      <c r="CL29" s="2" t="str">
        <f t="shared" si="59"/>
        <v>N</v>
      </c>
      <c r="CM29" s="2" t="str">
        <f t="shared" si="59"/>
        <v>N</v>
      </c>
      <c r="CN29" s="2" t="str">
        <f t="shared" si="59"/>
        <v>N</v>
      </c>
      <c r="CO29" s="2" t="str">
        <f t="shared" si="18"/>
        <v>N</v>
      </c>
      <c r="CP29" s="2" t="str">
        <f t="shared" si="60"/>
        <v>N</v>
      </c>
      <c r="CQ29" s="2" t="str">
        <f t="shared" si="60"/>
        <v>N</v>
      </c>
      <c r="CR29" s="2" t="str">
        <f t="shared" si="60"/>
        <v>N</v>
      </c>
      <c r="CS29" s="2" t="str">
        <f t="shared" si="60"/>
        <v>Y</v>
      </c>
      <c r="CT29" s="2" t="str">
        <f t="shared" si="60"/>
        <v>N</v>
      </c>
      <c r="CU29" s="2" t="str">
        <f t="shared" si="20"/>
        <v>N</v>
      </c>
      <c r="CV29" s="2" t="str">
        <f t="shared" si="61"/>
        <v>N</v>
      </c>
      <c r="CW29" s="2" t="str">
        <f t="shared" si="61"/>
        <v>N</v>
      </c>
      <c r="CX29" s="2" t="str">
        <f t="shared" si="61"/>
        <v>N</v>
      </c>
      <c r="CY29" s="2" t="str">
        <f t="shared" si="22"/>
        <v>N</v>
      </c>
      <c r="CZ29" s="2" t="str">
        <f t="shared" si="62"/>
        <v>Y</v>
      </c>
      <c r="DA29" s="2" t="str">
        <f t="shared" si="62"/>
        <v>N</v>
      </c>
      <c r="DB29" s="2" t="str">
        <f t="shared" si="62"/>
        <v>Y</v>
      </c>
      <c r="DC29" s="2" t="str">
        <f t="shared" si="62"/>
        <v>N</v>
      </c>
      <c r="DD29" s="2" t="str">
        <f t="shared" si="24"/>
        <v>N</v>
      </c>
      <c r="DE29" s="2" t="str">
        <f t="shared" si="63"/>
        <v>N</v>
      </c>
      <c r="DF29" s="2" t="str">
        <f t="shared" si="63"/>
        <v>N</v>
      </c>
      <c r="DG29" s="2" t="str">
        <f t="shared" si="63"/>
        <v>N</v>
      </c>
      <c r="DH29" s="2" t="str">
        <f t="shared" si="63"/>
        <v>N</v>
      </c>
      <c r="DI29" s="2" t="str">
        <f t="shared" si="63"/>
        <v>N</v>
      </c>
      <c r="DJ29" s="2" t="str">
        <f t="shared" si="64"/>
        <v>N</v>
      </c>
      <c r="DK29" s="2" t="str">
        <f t="shared" si="64"/>
        <v>N</v>
      </c>
      <c r="DL29" s="2" t="str">
        <f t="shared" si="27"/>
        <v>N</v>
      </c>
      <c r="DM29" s="2" t="str">
        <f t="shared" si="28"/>
        <v>N</v>
      </c>
      <c r="DN29" s="2" t="str">
        <f t="shared" si="65"/>
        <v>N</v>
      </c>
      <c r="DO29" s="2" t="str">
        <f t="shared" si="65"/>
        <v>N</v>
      </c>
      <c r="DP29" s="2" t="str">
        <f t="shared" si="65"/>
        <v>N</v>
      </c>
      <c r="DQ29" s="2" t="str">
        <f t="shared" si="30"/>
        <v>N</v>
      </c>
      <c r="DR29" s="2" t="str">
        <f t="shared" si="66"/>
        <v>N</v>
      </c>
      <c r="DS29" s="2" t="str">
        <f t="shared" si="66"/>
        <v>N</v>
      </c>
      <c r="DT29" s="2" t="str">
        <f t="shared" si="66"/>
        <v>N</v>
      </c>
      <c r="DU29" s="2" t="str">
        <f t="shared" si="67"/>
        <v>N</v>
      </c>
      <c r="DV29" s="2" t="str">
        <f t="shared" si="67"/>
        <v>N</v>
      </c>
      <c r="DW29" s="2" t="str">
        <f t="shared" si="67"/>
        <v>N</v>
      </c>
      <c r="DX29" s="2" t="str">
        <f t="shared" si="67"/>
        <v>N</v>
      </c>
      <c r="DY29" s="2" t="str">
        <f t="shared" si="68"/>
        <v>N</v>
      </c>
      <c r="DZ29" s="2" t="str">
        <f t="shared" si="68"/>
        <v>N</v>
      </c>
      <c r="EA29" s="2" t="str">
        <f t="shared" si="68"/>
        <v>N</v>
      </c>
      <c r="EB29" s="2" t="str">
        <f t="shared" si="34"/>
        <v>N</v>
      </c>
      <c r="EC29" s="2" t="str">
        <f t="shared" si="69"/>
        <v>N</v>
      </c>
      <c r="ED29" s="2" t="str">
        <f t="shared" si="69"/>
        <v>N</v>
      </c>
      <c r="EE29" s="2" t="str">
        <f t="shared" si="69"/>
        <v>N</v>
      </c>
      <c r="EF29" s="2" t="str">
        <f t="shared" si="69"/>
        <v>N</v>
      </c>
      <c r="EG29" s="2" t="str">
        <f t="shared" si="36"/>
        <v>N</v>
      </c>
      <c r="EH29" s="2" t="str">
        <f t="shared" si="70"/>
        <v>N</v>
      </c>
      <c r="EI29" s="2" t="str">
        <f t="shared" si="70"/>
        <v>N</v>
      </c>
      <c r="EJ29" s="2" t="str">
        <f t="shared" si="70"/>
        <v>N</v>
      </c>
      <c r="EK29" s="2" t="str">
        <f t="shared" si="70"/>
        <v>N</v>
      </c>
      <c r="EL29" s="2" t="str">
        <f t="shared" si="70"/>
        <v>N</v>
      </c>
      <c r="EM29" s="2" t="str">
        <f t="shared" si="70"/>
        <v>N</v>
      </c>
      <c r="EN29" s="2" t="str">
        <f t="shared" si="38"/>
        <v>N</v>
      </c>
      <c r="EO29" s="2" t="str">
        <f t="shared" si="71"/>
        <v>N</v>
      </c>
      <c r="EP29" s="2" t="str">
        <f t="shared" si="71"/>
        <v>N</v>
      </c>
      <c r="EQ29" s="2" t="str">
        <f t="shared" si="71"/>
        <v>N</v>
      </c>
      <c r="ER29" s="2" t="str">
        <f t="shared" si="40"/>
        <v>N</v>
      </c>
      <c r="ES29" s="2" t="str">
        <f t="shared" si="72"/>
        <v>N</v>
      </c>
      <c r="ET29" s="2" t="str">
        <f t="shared" si="72"/>
        <v>N</v>
      </c>
      <c r="EU29" s="2" t="str">
        <f t="shared" si="72"/>
        <v>N</v>
      </c>
    </row>
    <row r="30" spans="1:151" ht="49.5" customHeight="1">
      <c r="A30" s="4" t="s">
        <v>579</v>
      </c>
      <c r="B30" s="4" t="s">
        <v>563</v>
      </c>
      <c r="C30" s="4" t="s">
        <v>578</v>
      </c>
      <c r="D30" s="4" t="s">
        <v>577</v>
      </c>
      <c r="E30" s="4" t="s">
        <v>576</v>
      </c>
      <c r="F30" s="4" t="s">
        <v>576</v>
      </c>
      <c r="G30" s="4" t="s">
        <v>575</v>
      </c>
      <c r="H30" s="4" t="s">
        <v>546</v>
      </c>
      <c r="I30" s="4" t="s">
        <v>574</v>
      </c>
      <c r="J30" s="4">
        <v>29968</v>
      </c>
      <c r="K30" s="4" t="s">
        <v>573</v>
      </c>
      <c r="L30" s="4" t="s">
        <v>572</v>
      </c>
      <c r="M30" s="4" t="s">
        <v>571</v>
      </c>
      <c r="N30" s="5" t="s">
        <v>570</v>
      </c>
      <c r="O30" s="4" t="s">
        <v>545</v>
      </c>
      <c r="Q30" s="4" t="s">
        <v>562</v>
      </c>
      <c r="R30" s="4" t="s">
        <v>559</v>
      </c>
      <c r="S30" s="4" t="s">
        <v>569</v>
      </c>
      <c r="T30" s="4" t="s">
        <v>568</v>
      </c>
      <c r="U30" s="4"/>
      <c r="X30" s="49" t="s">
        <v>546</v>
      </c>
      <c r="Y30" s="76" t="s">
        <v>120</v>
      </c>
      <c r="Z30" s="2" t="str">
        <f t="shared" si="0"/>
        <v>N</v>
      </c>
      <c r="AA30" s="2" t="str">
        <f t="shared" si="51"/>
        <v>N</v>
      </c>
      <c r="AB30" s="2" t="str">
        <f t="shared" si="51"/>
        <v>N</v>
      </c>
      <c r="AC30" s="2" t="str">
        <f t="shared" si="51"/>
        <v>N</v>
      </c>
      <c r="AD30" s="2" t="str">
        <f t="shared" si="51"/>
        <v>N</v>
      </c>
      <c r="AE30" s="2" t="str">
        <f t="shared" si="51"/>
        <v>N</v>
      </c>
      <c r="AF30" s="2" t="str">
        <f t="shared" si="51"/>
        <v>N</v>
      </c>
      <c r="AG30" s="2" t="str">
        <f t="shared" si="51"/>
        <v>N</v>
      </c>
      <c r="AH30" s="2" t="str">
        <f t="shared" si="51"/>
        <v>N</v>
      </c>
      <c r="AI30" s="2" t="str">
        <f t="shared" si="2"/>
        <v>N</v>
      </c>
      <c r="AJ30" s="2" t="str">
        <f t="shared" si="52"/>
        <v>N</v>
      </c>
      <c r="AK30" s="2" t="str">
        <f t="shared" si="52"/>
        <v>N</v>
      </c>
      <c r="AL30" s="2" t="str">
        <f t="shared" si="52"/>
        <v>N</v>
      </c>
      <c r="AM30" s="2" t="str">
        <f t="shared" si="4"/>
        <v>N</v>
      </c>
      <c r="AN30" s="2" t="str">
        <f t="shared" si="53"/>
        <v>N</v>
      </c>
      <c r="AO30" s="2" t="str">
        <f t="shared" si="53"/>
        <v>N</v>
      </c>
      <c r="AP30" s="2" t="str">
        <f t="shared" si="53"/>
        <v>N</v>
      </c>
      <c r="AQ30" s="2" t="str">
        <f t="shared" si="53"/>
        <v>N</v>
      </c>
      <c r="AR30" s="2" t="str">
        <f t="shared" si="53"/>
        <v>N</v>
      </c>
      <c r="AS30" s="2" t="str">
        <f t="shared" si="53"/>
        <v>N</v>
      </c>
      <c r="AT30" s="2" t="str">
        <f t="shared" si="53"/>
        <v>N</v>
      </c>
      <c r="AU30" s="2" t="str">
        <f t="shared" si="6"/>
        <v>N</v>
      </c>
      <c r="AV30" s="2" t="str">
        <f t="shared" si="54"/>
        <v>N</v>
      </c>
      <c r="AW30" s="2" t="str">
        <f t="shared" si="54"/>
        <v>N</v>
      </c>
      <c r="AX30" s="2" t="str">
        <f t="shared" si="54"/>
        <v>N</v>
      </c>
      <c r="AY30" s="2" t="str">
        <f t="shared" si="54"/>
        <v>N</v>
      </c>
      <c r="AZ30" s="2" t="str">
        <f t="shared" si="54"/>
        <v>N</v>
      </c>
      <c r="BA30" s="2" t="str">
        <f t="shared" si="8"/>
        <v>N</v>
      </c>
      <c r="BB30" s="2" t="str">
        <f t="shared" si="55"/>
        <v>N</v>
      </c>
      <c r="BC30" s="2" t="str">
        <f t="shared" si="55"/>
        <v>N</v>
      </c>
      <c r="BD30" s="2" t="str">
        <f t="shared" si="55"/>
        <v>N</v>
      </c>
      <c r="BE30" s="2" t="str">
        <f t="shared" si="55"/>
        <v>N</v>
      </c>
      <c r="BF30" s="2" t="str">
        <f t="shared" si="55"/>
        <v>N</v>
      </c>
      <c r="BG30" s="2" t="str">
        <f t="shared" si="55"/>
        <v>N</v>
      </c>
      <c r="BH30" s="2" t="str">
        <f t="shared" si="55"/>
        <v>N</v>
      </c>
      <c r="BI30" s="2" t="str">
        <f t="shared" si="55"/>
        <v>N</v>
      </c>
      <c r="BJ30" s="2" t="str">
        <f t="shared" si="55"/>
        <v>N</v>
      </c>
      <c r="BK30" s="2" t="str">
        <f t="shared" si="55"/>
        <v>N</v>
      </c>
      <c r="BL30" s="2" t="str">
        <f t="shared" si="55"/>
        <v>N</v>
      </c>
      <c r="BM30" s="2" t="str">
        <f t="shared" si="55"/>
        <v>N</v>
      </c>
      <c r="BN30" s="2" t="str">
        <f t="shared" si="55"/>
        <v>N</v>
      </c>
      <c r="BO30" s="2" t="str">
        <f t="shared" si="55"/>
        <v>N</v>
      </c>
      <c r="BP30" s="2" t="str">
        <f t="shared" si="10"/>
        <v>N</v>
      </c>
      <c r="BQ30" s="2" t="str">
        <f t="shared" si="56"/>
        <v>N</v>
      </c>
      <c r="BR30" s="2" t="str">
        <f t="shared" si="56"/>
        <v>N</v>
      </c>
      <c r="BS30" s="2" t="str">
        <f t="shared" si="56"/>
        <v>N</v>
      </c>
      <c r="BT30" s="2" t="str">
        <f t="shared" si="56"/>
        <v>N</v>
      </c>
      <c r="BU30" s="2" t="str">
        <f t="shared" si="56"/>
        <v>N</v>
      </c>
      <c r="BV30" s="2" t="str">
        <f t="shared" si="56"/>
        <v>N</v>
      </c>
      <c r="BW30" s="2" t="str">
        <f t="shared" si="56"/>
        <v>N</v>
      </c>
      <c r="BX30" s="2" t="str">
        <f t="shared" si="56"/>
        <v>N</v>
      </c>
      <c r="BY30" s="2" t="str">
        <f t="shared" si="56"/>
        <v>N</v>
      </c>
      <c r="BZ30" s="2" t="str">
        <f t="shared" si="12"/>
        <v>N</v>
      </c>
      <c r="CA30" s="2" t="str">
        <f t="shared" si="57"/>
        <v>N</v>
      </c>
      <c r="CB30" s="2" t="str">
        <f t="shared" si="57"/>
        <v>N</v>
      </c>
      <c r="CC30" s="2" t="str">
        <f t="shared" si="57"/>
        <v>N</v>
      </c>
      <c r="CD30" s="2" t="str">
        <f t="shared" si="14"/>
        <v>N</v>
      </c>
      <c r="CE30" s="2" t="str">
        <f t="shared" si="58"/>
        <v>N</v>
      </c>
      <c r="CF30" s="2" t="str">
        <f t="shared" si="58"/>
        <v>N</v>
      </c>
      <c r="CG30" s="2" t="str">
        <f t="shared" si="58"/>
        <v>N</v>
      </c>
      <c r="CH30" s="2" t="str">
        <f t="shared" si="58"/>
        <v>N</v>
      </c>
      <c r="CI30" s="2" t="str">
        <f t="shared" si="58"/>
        <v>N</v>
      </c>
      <c r="CJ30" s="2" t="str">
        <f t="shared" si="16"/>
        <v>N</v>
      </c>
      <c r="CK30" s="2" t="str">
        <f t="shared" si="59"/>
        <v>N</v>
      </c>
      <c r="CL30" s="2" t="str">
        <f t="shared" si="59"/>
        <v>N</v>
      </c>
      <c r="CM30" s="2" t="str">
        <f t="shared" si="59"/>
        <v>N</v>
      </c>
      <c r="CN30" s="2" t="str">
        <f t="shared" si="59"/>
        <v>N</v>
      </c>
      <c r="CO30" s="2" t="str">
        <f t="shared" si="18"/>
        <v>N</v>
      </c>
      <c r="CP30" s="2" t="str">
        <f t="shared" si="60"/>
        <v>Y</v>
      </c>
      <c r="CQ30" s="2" t="str">
        <f t="shared" si="60"/>
        <v>N</v>
      </c>
      <c r="CR30" s="2" t="str">
        <f t="shared" si="60"/>
        <v>N</v>
      </c>
      <c r="CS30" s="2" t="str">
        <f t="shared" si="60"/>
        <v>N</v>
      </c>
      <c r="CT30" s="2" t="str">
        <f t="shared" si="60"/>
        <v>N</v>
      </c>
      <c r="CU30" s="2" t="str">
        <f t="shared" si="20"/>
        <v>N</v>
      </c>
      <c r="CV30" s="2" t="str">
        <f t="shared" si="61"/>
        <v>N</v>
      </c>
      <c r="CW30" s="2" t="str">
        <f t="shared" si="61"/>
        <v>Y</v>
      </c>
      <c r="CX30" s="2" t="str">
        <f t="shared" si="61"/>
        <v>N</v>
      </c>
      <c r="CY30" s="2" t="str">
        <f t="shared" si="22"/>
        <v>N</v>
      </c>
      <c r="CZ30" s="2" t="str">
        <f t="shared" si="62"/>
        <v>N</v>
      </c>
      <c r="DA30" s="2" t="str">
        <f t="shared" si="62"/>
        <v>N</v>
      </c>
      <c r="DB30" s="2" t="str">
        <f t="shared" si="62"/>
        <v>N</v>
      </c>
      <c r="DC30" s="2" t="str">
        <f t="shared" si="62"/>
        <v>N</v>
      </c>
      <c r="DD30" s="2" t="str">
        <f t="shared" si="24"/>
        <v>N</v>
      </c>
      <c r="DE30" s="2" t="str">
        <f t="shared" si="63"/>
        <v>N</v>
      </c>
      <c r="DF30" s="2" t="str">
        <f t="shared" si="63"/>
        <v>N</v>
      </c>
      <c r="DG30" s="2" t="str">
        <f t="shared" si="63"/>
        <v>N</v>
      </c>
      <c r="DH30" s="2" t="str">
        <f t="shared" si="63"/>
        <v>N</v>
      </c>
      <c r="DI30" s="2" t="str">
        <f t="shared" si="63"/>
        <v>N</v>
      </c>
      <c r="DJ30" s="2" t="str">
        <f t="shared" si="64"/>
        <v>N</v>
      </c>
      <c r="DK30" s="2" t="str">
        <f t="shared" si="64"/>
        <v>N</v>
      </c>
      <c r="DL30" s="2" t="str">
        <f t="shared" si="27"/>
        <v>N</v>
      </c>
      <c r="DM30" s="2" t="str">
        <f t="shared" si="28"/>
        <v>N</v>
      </c>
      <c r="DN30" s="2" t="str">
        <f t="shared" si="65"/>
        <v>N</v>
      </c>
      <c r="DO30" s="2" t="str">
        <f t="shared" si="65"/>
        <v>N</v>
      </c>
      <c r="DP30" s="2" t="str">
        <f t="shared" si="65"/>
        <v>N</v>
      </c>
      <c r="DQ30" s="2" t="str">
        <f t="shared" si="30"/>
        <v>N</v>
      </c>
      <c r="DR30" s="2" t="str">
        <f t="shared" si="66"/>
        <v>N</v>
      </c>
      <c r="DS30" s="2" t="str">
        <f t="shared" si="66"/>
        <v>N</v>
      </c>
      <c r="DT30" s="2" t="str">
        <f t="shared" si="66"/>
        <v>N</v>
      </c>
      <c r="DU30" s="2" t="str">
        <f t="shared" si="67"/>
        <v>N</v>
      </c>
      <c r="DV30" s="2" t="str">
        <f t="shared" si="67"/>
        <v>N</v>
      </c>
      <c r="DW30" s="2" t="str">
        <f t="shared" si="67"/>
        <v>N</v>
      </c>
      <c r="DX30" s="2" t="str">
        <f t="shared" si="67"/>
        <v>N</v>
      </c>
      <c r="DY30" s="2" t="str">
        <f t="shared" si="68"/>
        <v>N</v>
      </c>
      <c r="DZ30" s="2" t="str">
        <f t="shared" si="68"/>
        <v>N</v>
      </c>
      <c r="EA30" s="2" t="str">
        <f t="shared" si="68"/>
        <v>N</v>
      </c>
      <c r="EB30" s="2" t="str">
        <f t="shared" si="34"/>
        <v>N</v>
      </c>
      <c r="EC30" s="2" t="str">
        <f t="shared" si="69"/>
        <v>N</v>
      </c>
      <c r="ED30" s="2" t="str">
        <f t="shared" si="69"/>
        <v>N</v>
      </c>
      <c r="EE30" s="2" t="str">
        <f t="shared" si="69"/>
        <v>N</v>
      </c>
      <c r="EF30" s="2" t="str">
        <f t="shared" si="69"/>
        <v>N</v>
      </c>
      <c r="EG30" s="2" t="str">
        <f t="shared" si="36"/>
        <v>N</v>
      </c>
      <c r="EH30" s="2" t="str">
        <f t="shared" si="70"/>
        <v>N</v>
      </c>
      <c r="EI30" s="2" t="str">
        <f t="shared" si="70"/>
        <v>N</v>
      </c>
      <c r="EJ30" s="2" t="str">
        <f t="shared" si="70"/>
        <v>N</v>
      </c>
      <c r="EK30" s="2" t="str">
        <f t="shared" si="70"/>
        <v>N</v>
      </c>
      <c r="EL30" s="2" t="str">
        <f t="shared" si="70"/>
        <v>N</v>
      </c>
      <c r="EM30" s="2" t="str">
        <f t="shared" si="70"/>
        <v>N</v>
      </c>
      <c r="EN30" s="2" t="str">
        <f t="shared" si="38"/>
        <v>N</v>
      </c>
      <c r="EO30" s="2" t="str">
        <f t="shared" si="71"/>
        <v>N</v>
      </c>
      <c r="EP30" s="2" t="str">
        <f t="shared" si="71"/>
        <v>N</v>
      </c>
      <c r="EQ30" s="2" t="str">
        <f t="shared" si="71"/>
        <v>N</v>
      </c>
      <c r="ER30" s="2" t="str">
        <f t="shared" si="40"/>
        <v>N</v>
      </c>
      <c r="ES30" s="2" t="str">
        <f t="shared" si="72"/>
        <v>N</v>
      </c>
      <c r="ET30" s="2" t="str">
        <f t="shared" si="72"/>
        <v>N</v>
      </c>
      <c r="EU30" s="2" t="str">
        <f t="shared" si="72"/>
        <v>N</v>
      </c>
    </row>
    <row r="31" spans="1:151" ht="49.5" customHeight="1">
      <c r="A31" s="4" t="s">
        <v>589</v>
      </c>
      <c r="B31" s="4" t="s">
        <v>563</v>
      </c>
      <c r="C31" s="4" t="s">
        <v>588</v>
      </c>
      <c r="D31" s="4" t="s">
        <v>566</v>
      </c>
      <c r="E31" s="4" t="s">
        <v>121</v>
      </c>
      <c r="F31" s="4" t="s">
        <v>549</v>
      </c>
      <c r="G31" s="4" t="s">
        <v>587</v>
      </c>
      <c r="H31" s="4" t="s">
        <v>546</v>
      </c>
      <c r="I31" s="4" t="s">
        <v>586</v>
      </c>
      <c r="J31" s="4">
        <v>39229</v>
      </c>
      <c r="K31" s="4" t="s">
        <v>561</v>
      </c>
      <c r="L31" s="4" t="s">
        <v>602</v>
      </c>
      <c r="M31" s="4" t="s">
        <v>601</v>
      </c>
      <c r="N31" s="5" t="s">
        <v>567</v>
      </c>
      <c r="Q31" s="4" t="s">
        <v>562</v>
      </c>
      <c r="S31" s="4" t="s">
        <v>600</v>
      </c>
      <c r="T31" s="4" t="s">
        <v>599</v>
      </c>
      <c r="U31" s="4"/>
      <c r="X31" s="49" t="s">
        <v>546</v>
      </c>
      <c r="Y31" s="76">
        <v>61.1</v>
      </c>
      <c r="Z31" s="2" t="str">
        <f t="shared" si="0"/>
        <v>N</v>
      </c>
      <c r="AA31" s="2" t="str">
        <f t="shared" si="51"/>
        <v>N</v>
      </c>
      <c r="AB31" s="2" t="str">
        <f t="shared" si="51"/>
        <v>N</v>
      </c>
      <c r="AC31" s="2" t="str">
        <f t="shared" si="51"/>
        <v>N</v>
      </c>
      <c r="AD31" s="2" t="str">
        <f t="shared" si="51"/>
        <v>N</v>
      </c>
      <c r="AE31" s="2" t="str">
        <f t="shared" si="51"/>
        <v>N</v>
      </c>
      <c r="AF31" s="2" t="str">
        <f t="shared" si="51"/>
        <v>N</v>
      </c>
      <c r="AG31" s="2" t="str">
        <f t="shared" si="51"/>
        <v>N</v>
      </c>
      <c r="AH31" s="2" t="str">
        <f t="shared" si="51"/>
        <v>N</v>
      </c>
      <c r="AI31" s="2" t="str">
        <f t="shared" si="2"/>
        <v>N</v>
      </c>
      <c r="AJ31" s="2" t="str">
        <f t="shared" si="52"/>
        <v>N</v>
      </c>
      <c r="AK31" s="2" t="str">
        <f t="shared" si="52"/>
        <v>N</v>
      </c>
      <c r="AL31" s="2" t="str">
        <f t="shared" si="52"/>
        <v>N</v>
      </c>
      <c r="AM31" s="2" t="str">
        <f t="shared" si="4"/>
        <v>N</v>
      </c>
      <c r="AN31" s="2" t="str">
        <f t="shared" si="53"/>
        <v>N</v>
      </c>
      <c r="AO31" s="2" t="str">
        <f t="shared" si="53"/>
        <v>N</v>
      </c>
      <c r="AP31" s="2" t="str">
        <f t="shared" si="53"/>
        <v>N</v>
      </c>
      <c r="AQ31" s="2" t="str">
        <f t="shared" si="53"/>
        <v>N</v>
      </c>
      <c r="AR31" s="2" t="str">
        <f t="shared" si="53"/>
        <v>N</v>
      </c>
      <c r="AS31" s="2" t="str">
        <f t="shared" si="53"/>
        <v>N</v>
      </c>
      <c r="AT31" s="2" t="str">
        <f t="shared" si="53"/>
        <v>N</v>
      </c>
      <c r="AU31" s="2" t="str">
        <f t="shared" si="6"/>
        <v>N</v>
      </c>
      <c r="AV31" s="2" t="str">
        <f t="shared" si="54"/>
        <v>N</v>
      </c>
      <c r="AW31" s="2" t="str">
        <f t="shared" si="54"/>
        <v>N</v>
      </c>
      <c r="AX31" s="2" t="str">
        <f t="shared" si="54"/>
        <v>N</v>
      </c>
      <c r="AY31" s="2" t="str">
        <f t="shared" si="54"/>
        <v>N</v>
      </c>
      <c r="AZ31" s="2" t="str">
        <f t="shared" si="54"/>
        <v>N</v>
      </c>
      <c r="BA31" s="2" t="str">
        <f t="shared" si="8"/>
        <v>N</v>
      </c>
      <c r="BB31" s="2" t="str">
        <f t="shared" si="55"/>
        <v>N</v>
      </c>
      <c r="BC31" s="2" t="str">
        <f t="shared" si="55"/>
        <v>N</v>
      </c>
      <c r="BD31" s="2" t="str">
        <f t="shared" si="55"/>
        <v>N</v>
      </c>
      <c r="BE31" s="2" t="str">
        <f t="shared" si="55"/>
        <v>N</v>
      </c>
      <c r="BF31" s="2" t="str">
        <f t="shared" si="55"/>
        <v>N</v>
      </c>
      <c r="BG31" s="2" t="str">
        <f t="shared" si="55"/>
        <v>N</v>
      </c>
      <c r="BH31" s="2" t="str">
        <f t="shared" si="55"/>
        <v>N</v>
      </c>
      <c r="BI31" s="2" t="str">
        <f t="shared" si="55"/>
        <v>N</v>
      </c>
      <c r="BJ31" s="2" t="str">
        <f t="shared" si="55"/>
        <v>N</v>
      </c>
      <c r="BK31" s="2" t="str">
        <f t="shared" si="55"/>
        <v>N</v>
      </c>
      <c r="BL31" s="2" t="str">
        <f t="shared" si="55"/>
        <v>N</v>
      </c>
      <c r="BM31" s="2" t="str">
        <f t="shared" si="55"/>
        <v>N</v>
      </c>
      <c r="BN31" s="2" t="str">
        <f t="shared" si="55"/>
        <v>N</v>
      </c>
      <c r="BO31" s="2" t="str">
        <f t="shared" si="55"/>
        <v>N</v>
      </c>
      <c r="BP31" s="2" t="str">
        <f t="shared" si="10"/>
        <v>N</v>
      </c>
      <c r="BQ31" s="2" t="str">
        <f t="shared" si="56"/>
        <v>N</v>
      </c>
      <c r="BR31" s="2" t="str">
        <f t="shared" si="56"/>
        <v>N</v>
      </c>
      <c r="BS31" s="2" t="str">
        <f t="shared" si="56"/>
        <v>N</v>
      </c>
      <c r="BT31" s="2" t="str">
        <f t="shared" si="56"/>
        <v>N</v>
      </c>
      <c r="BU31" s="2" t="str">
        <f t="shared" si="56"/>
        <v>N</v>
      </c>
      <c r="BV31" s="2" t="str">
        <f t="shared" si="56"/>
        <v>N</v>
      </c>
      <c r="BW31" s="2" t="str">
        <f t="shared" si="56"/>
        <v>N</v>
      </c>
      <c r="BX31" s="2" t="str">
        <f t="shared" si="56"/>
        <v>N</v>
      </c>
      <c r="BY31" s="2" t="str">
        <f t="shared" si="56"/>
        <v>N</v>
      </c>
      <c r="BZ31" s="2" t="str">
        <f t="shared" si="12"/>
        <v>N</v>
      </c>
      <c r="CA31" s="2" t="str">
        <f t="shared" si="57"/>
        <v>N</v>
      </c>
      <c r="CB31" s="2" t="str">
        <f t="shared" si="57"/>
        <v>N</v>
      </c>
      <c r="CC31" s="2" t="str">
        <f t="shared" si="57"/>
        <v>N</v>
      </c>
      <c r="CD31" s="2" t="str">
        <f t="shared" si="14"/>
        <v>N</v>
      </c>
      <c r="CE31" s="2" t="str">
        <f t="shared" si="58"/>
        <v>N</v>
      </c>
      <c r="CF31" s="2" t="str">
        <f t="shared" si="58"/>
        <v>N</v>
      </c>
      <c r="CG31" s="2" t="str">
        <f t="shared" si="58"/>
        <v>N</v>
      </c>
      <c r="CH31" s="2" t="str">
        <f t="shared" si="58"/>
        <v>N</v>
      </c>
      <c r="CI31" s="2" t="str">
        <f t="shared" si="58"/>
        <v>N</v>
      </c>
      <c r="CJ31" s="2" t="str">
        <f t="shared" si="16"/>
        <v>N</v>
      </c>
      <c r="CK31" s="2" t="str">
        <f t="shared" si="59"/>
        <v>N</v>
      </c>
      <c r="CL31" s="2" t="str">
        <f t="shared" si="59"/>
        <v>N</v>
      </c>
      <c r="CM31" s="2" t="str">
        <f t="shared" si="59"/>
        <v>N</v>
      </c>
      <c r="CN31" s="2" t="str">
        <f t="shared" si="59"/>
        <v>N</v>
      </c>
      <c r="CO31" s="2" t="str">
        <f t="shared" si="18"/>
        <v>N</v>
      </c>
      <c r="CP31" s="2" t="str">
        <f t="shared" si="60"/>
        <v>N</v>
      </c>
      <c r="CQ31" s="2" t="str">
        <f t="shared" si="60"/>
        <v>N</v>
      </c>
      <c r="CR31" s="2" t="str">
        <f t="shared" si="60"/>
        <v>N</v>
      </c>
      <c r="CS31" s="2" t="str">
        <f t="shared" si="60"/>
        <v>N</v>
      </c>
      <c r="CT31" s="2" t="str">
        <f t="shared" si="60"/>
        <v>N</v>
      </c>
      <c r="CU31" s="2" t="str">
        <f t="shared" si="20"/>
        <v>N</v>
      </c>
      <c r="CV31" s="2" t="str">
        <f t="shared" si="61"/>
        <v>N</v>
      </c>
      <c r="CW31" s="2" t="str">
        <f t="shared" si="61"/>
        <v>N</v>
      </c>
      <c r="CX31" s="2" t="str">
        <f t="shared" si="61"/>
        <v>N</v>
      </c>
      <c r="CY31" s="2" t="str">
        <f t="shared" si="22"/>
        <v>N</v>
      </c>
      <c r="CZ31" s="2" t="str">
        <f t="shared" si="62"/>
        <v>Y</v>
      </c>
      <c r="DA31" s="2" t="str">
        <f t="shared" si="62"/>
        <v>N</v>
      </c>
      <c r="DB31" s="2" t="str">
        <f t="shared" si="62"/>
        <v>N</v>
      </c>
      <c r="DC31" s="2" t="str">
        <f t="shared" si="62"/>
        <v>N</v>
      </c>
      <c r="DD31" s="2" t="str">
        <f t="shared" si="24"/>
        <v>N</v>
      </c>
      <c r="DE31" s="2" t="str">
        <f t="shared" si="63"/>
        <v>N</v>
      </c>
      <c r="DF31" s="2" t="str">
        <f t="shared" si="63"/>
        <v>N</v>
      </c>
      <c r="DG31" s="2" t="str">
        <f t="shared" si="63"/>
        <v>N</v>
      </c>
      <c r="DH31" s="2" t="str">
        <f t="shared" si="63"/>
        <v>N</v>
      </c>
      <c r="DI31" s="2" t="str">
        <f t="shared" si="63"/>
        <v>N</v>
      </c>
      <c r="DJ31" s="2" t="str">
        <f t="shared" si="64"/>
        <v>N</v>
      </c>
      <c r="DK31" s="2" t="str">
        <f t="shared" si="64"/>
        <v>N</v>
      </c>
      <c r="DL31" s="2" t="str">
        <f t="shared" si="27"/>
        <v>N</v>
      </c>
      <c r="DM31" s="2" t="str">
        <f t="shared" si="28"/>
        <v>N</v>
      </c>
      <c r="DN31" s="2" t="str">
        <f t="shared" si="65"/>
        <v>N</v>
      </c>
      <c r="DO31" s="2" t="str">
        <f t="shared" si="65"/>
        <v>N</v>
      </c>
      <c r="DP31" s="2" t="str">
        <f t="shared" si="65"/>
        <v>N</v>
      </c>
      <c r="DQ31" s="2" t="str">
        <f t="shared" si="30"/>
        <v>N</v>
      </c>
      <c r="DR31" s="2" t="str">
        <f t="shared" si="66"/>
        <v>N</v>
      </c>
      <c r="DS31" s="2" t="str">
        <f t="shared" si="66"/>
        <v>N</v>
      </c>
      <c r="DT31" s="2" t="str">
        <f t="shared" si="66"/>
        <v>N</v>
      </c>
      <c r="DU31" s="2" t="str">
        <f t="shared" si="67"/>
        <v>N</v>
      </c>
      <c r="DV31" s="2" t="str">
        <f t="shared" si="67"/>
        <v>N</v>
      </c>
      <c r="DW31" s="2" t="str">
        <f t="shared" si="67"/>
        <v>N</v>
      </c>
      <c r="DX31" s="2" t="str">
        <f t="shared" si="67"/>
        <v>N</v>
      </c>
      <c r="DY31" s="2" t="str">
        <f t="shared" si="68"/>
        <v>N</v>
      </c>
      <c r="DZ31" s="2" t="str">
        <f t="shared" si="68"/>
        <v>N</v>
      </c>
      <c r="EA31" s="2" t="str">
        <f t="shared" si="68"/>
        <v>N</v>
      </c>
      <c r="EB31" s="2" t="str">
        <f t="shared" si="34"/>
        <v>N</v>
      </c>
      <c r="EC31" s="2" t="str">
        <f t="shared" si="69"/>
        <v>N</v>
      </c>
      <c r="ED31" s="2" t="str">
        <f t="shared" si="69"/>
        <v>N</v>
      </c>
      <c r="EE31" s="2" t="str">
        <f t="shared" si="69"/>
        <v>N</v>
      </c>
      <c r="EF31" s="2" t="str">
        <f t="shared" si="69"/>
        <v>N</v>
      </c>
      <c r="EG31" s="2" t="str">
        <f t="shared" si="36"/>
        <v>N</v>
      </c>
      <c r="EH31" s="2" t="str">
        <f t="shared" si="70"/>
        <v>N</v>
      </c>
      <c r="EI31" s="2" t="str">
        <f t="shared" si="70"/>
        <v>N</v>
      </c>
      <c r="EJ31" s="2" t="str">
        <f t="shared" si="70"/>
        <v>N</v>
      </c>
      <c r="EK31" s="2" t="str">
        <f t="shared" si="70"/>
        <v>N</v>
      </c>
      <c r="EL31" s="2" t="str">
        <f t="shared" si="70"/>
        <v>N</v>
      </c>
      <c r="EM31" s="2" t="str">
        <f t="shared" si="70"/>
        <v>N</v>
      </c>
      <c r="EN31" s="2" t="str">
        <f t="shared" si="38"/>
        <v>N</v>
      </c>
      <c r="EO31" s="2" t="str">
        <f t="shared" si="71"/>
        <v>N</v>
      </c>
      <c r="EP31" s="2" t="str">
        <f t="shared" si="71"/>
        <v>N</v>
      </c>
      <c r="EQ31" s="2" t="str">
        <f t="shared" si="71"/>
        <v>N</v>
      </c>
      <c r="ER31" s="2" t="str">
        <f t="shared" si="40"/>
        <v>N</v>
      </c>
      <c r="ES31" s="2" t="str">
        <f t="shared" si="72"/>
        <v>N</v>
      </c>
      <c r="ET31" s="2" t="str">
        <f t="shared" si="72"/>
        <v>N</v>
      </c>
      <c r="EU31" s="2" t="str">
        <f t="shared" si="72"/>
        <v>N</v>
      </c>
    </row>
    <row r="32" spans="1:151" ht="49.5" customHeight="1">
      <c r="A32" s="4" t="s">
        <v>589</v>
      </c>
      <c r="B32" s="4" t="s">
        <v>563</v>
      </c>
      <c r="C32" s="4" t="s">
        <v>588</v>
      </c>
      <c r="D32" s="4" t="s">
        <v>566</v>
      </c>
      <c r="E32" s="4" t="s">
        <v>121</v>
      </c>
      <c r="F32" s="4" t="s">
        <v>549</v>
      </c>
      <c r="G32" s="4" t="s">
        <v>587</v>
      </c>
      <c r="H32" s="4" t="s">
        <v>546</v>
      </c>
      <c r="I32" s="4" t="s">
        <v>586</v>
      </c>
      <c r="J32" s="4">
        <v>39230</v>
      </c>
      <c r="K32" s="4" t="s">
        <v>560</v>
      </c>
      <c r="L32" s="4" t="s">
        <v>598</v>
      </c>
      <c r="M32" s="4" t="s">
        <v>597</v>
      </c>
      <c r="N32" s="5" t="s">
        <v>567</v>
      </c>
      <c r="P32" s="4" t="s">
        <v>596</v>
      </c>
      <c r="Q32" s="4" t="s">
        <v>562</v>
      </c>
      <c r="S32" s="4" t="s">
        <v>595</v>
      </c>
      <c r="T32" s="4" t="s">
        <v>594</v>
      </c>
      <c r="U32" s="4"/>
      <c r="X32" s="49" t="s">
        <v>546</v>
      </c>
      <c r="Y32" s="76">
        <v>61.1</v>
      </c>
      <c r="Z32" s="2" t="str">
        <f t="shared" si="0"/>
        <v>N</v>
      </c>
      <c r="AA32" s="2" t="str">
        <f aca="true" t="shared" si="73" ref="AA32:AH41">IF(ISERROR(FIND(AA$1,$Y32))=TRUE,"N","Y")</f>
        <v>N</v>
      </c>
      <c r="AB32" s="2" t="str">
        <f t="shared" si="73"/>
        <v>N</v>
      </c>
      <c r="AC32" s="2" t="str">
        <f t="shared" si="73"/>
        <v>N</v>
      </c>
      <c r="AD32" s="2" t="str">
        <f t="shared" si="73"/>
        <v>N</v>
      </c>
      <c r="AE32" s="2" t="str">
        <f t="shared" si="73"/>
        <v>N</v>
      </c>
      <c r="AF32" s="2" t="str">
        <f t="shared" si="73"/>
        <v>N</v>
      </c>
      <c r="AG32" s="2" t="str">
        <f t="shared" si="73"/>
        <v>N</v>
      </c>
      <c r="AH32" s="2" t="str">
        <f t="shared" si="73"/>
        <v>N</v>
      </c>
      <c r="AI32" s="2" t="str">
        <f t="shared" si="2"/>
        <v>N</v>
      </c>
      <c r="AJ32" s="2" t="str">
        <f t="shared" si="52"/>
        <v>N</v>
      </c>
      <c r="AK32" s="2" t="str">
        <f t="shared" si="52"/>
        <v>N</v>
      </c>
      <c r="AL32" s="2" t="str">
        <f t="shared" si="52"/>
        <v>N</v>
      </c>
      <c r="AM32" s="2" t="str">
        <f t="shared" si="4"/>
        <v>N</v>
      </c>
      <c r="AN32" s="2" t="str">
        <f aca="true" t="shared" si="74" ref="AN32:AT41">IF(ISERROR(FIND(AN$1,$Y32))=TRUE,"N","Y")</f>
        <v>N</v>
      </c>
      <c r="AO32" s="2" t="str">
        <f t="shared" si="74"/>
        <v>N</v>
      </c>
      <c r="AP32" s="2" t="str">
        <f t="shared" si="74"/>
        <v>N</v>
      </c>
      <c r="AQ32" s="2" t="str">
        <f t="shared" si="74"/>
        <v>N</v>
      </c>
      <c r="AR32" s="2" t="str">
        <f t="shared" si="74"/>
        <v>N</v>
      </c>
      <c r="AS32" s="2" t="str">
        <f t="shared" si="74"/>
        <v>N</v>
      </c>
      <c r="AT32" s="2" t="str">
        <f t="shared" si="74"/>
        <v>N</v>
      </c>
      <c r="AU32" s="2" t="str">
        <f t="shared" si="6"/>
        <v>N</v>
      </c>
      <c r="AV32" s="2" t="str">
        <f aca="true" t="shared" si="75" ref="AV32:AZ41">IF(ISERROR(FIND(AV$1,$Y32))=TRUE,"N","Y")</f>
        <v>N</v>
      </c>
      <c r="AW32" s="2" t="str">
        <f t="shared" si="75"/>
        <v>N</v>
      </c>
      <c r="AX32" s="2" t="str">
        <f t="shared" si="75"/>
        <v>N</v>
      </c>
      <c r="AY32" s="2" t="str">
        <f t="shared" si="75"/>
        <v>N</v>
      </c>
      <c r="AZ32" s="2" t="str">
        <f t="shared" si="75"/>
        <v>N</v>
      </c>
      <c r="BA32" s="2" t="str">
        <f t="shared" si="8"/>
        <v>N</v>
      </c>
      <c r="BB32" s="2" t="str">
        <f aca="true" t="shared" si="76" ref="BB32:BO41">IF(ISERROR(FIND(BB$1,$Y32))=TRUE,"N","Y")</f>
        <v>N</v>
      </c>
      <c r="BC32" s="2" t="str">
        <f t="shared" si="76"/>
        <v>N</v>
      </c>
      <c r="BD32" s="2" t="str">
        <f t="shared" si="76"/>
        <v>N</v>
      </c>
      <c r="BE32" s="2" t="str">
        <f t="shared" si="76"/>
        <v>N</v>
      </c>
      <c r="BF32" s="2" t="str">
        <f t="shared" si="76"/>
        <v>N</v>
      </c>
      <c r="BG32" s="2" t="str">
        <f t="shared" si="76"/>
        <v>N</v>
      </c>
      <c r="BH32" s="2" t="str">
        <f t="shared" si="76"/>
        <v>N</v>
      </c>
      <c r="BI32" s="2" t="str">
        <f t="shared" si="76"/>
        <v>N</v>
      </c>
      <c r="BJ32" s="2" t="str">
        <f t="shared" si="76"/>
        <v>N</v>
      </c>
      <c r="BK32" s="2" t="str">
        <f t="shared" si="76"/>
        <v>N</v>
      </c>
      <c r="BL32" s="2" t="str">
        <f t="shared" si="76"/>
        <v>N</v>
      </c>
      <c r="BM32" s="2" t="str">
        <f t="shared" si="76"/>
        <v>N</v>
      </c>
      <c r="BN32" s="2" t="str">
        <f t="shared" si="76"/>
        <v>N</v>
      </c>
      <c r="BO32" s="2" t="str">
        <f t="shared" si="76"/>
        <v>N</v>
      </c>
      <c r="BP32" s="2" t="str">
        <f t="shared" si="10"/>
        <v>N</v>
      </c>
      <c r="BQ32" s="2" t="str">
        <f aca="true" t="shared" si="77" ref="BQ32:BY41">IF(ISERROR(FIND(BQ$1,$Y32))=TRUE,"N","Y")</f>
        <v>N</v>
      </c>
      <c r="BR32" s="2" t="str">
        <f t="shared" si="77"/>
        <v>N</v>
      </c>
      <c r="BS32" s="2" t="str">
        <f t="shared" si="77"/>
        <v>N</v>
      </c>
      <c r="BT32" s="2" t="str">
        <f t="shared" si="77"/>
        <v>N</v>
      </c>
      <c r="BU32" s="2" t="str">
        <f t="shared" si="77"/>
        <v>N</v>
      </c>
      <c r="BV32" s="2" t="str">
        <f t="shared" si="77"/>
        <v>N</v>
      </c>
      <c r="BW32" s="2" t="str">
        <f t="shared" si="77"/>
        <v>N</v>
      </c>
      <c r="BX32" s="2" t="str">
        <f t="shared" si="77"/>
        <v>N</v>
      </c>
      <c r="BY32" s="2" t="str">
        <f t="shared" si="77"/>
        <v>N</v>
      </c>
      <c r="BZ32" s="2" t="str">
        <f t="shared" si="12"/>
        <v>N</v>
      </c>
      <c r="CA32" s="2" t="str">
        <f t="shared" si="57"/>
        <v>N</v>
      </c>
      <c r="CB32" s="2" t="str">
        <f t="shared" si="57"/>
        <v>N</v>
      </c>
      <c r="CC32" s="2" t="str">
        <f t="shared" si="57"/>
        <v>N</v>
      </c>
      <c r="CD32" s="2" t="str">
        <f t="shared" si="14"/>
        <v>N</v>
      </c>
      <c r="CE32" s="2" t="str">
        <f aca="true" t="shared" si="78" ref="CE32:CI41">IF(ISERROR(FIND(CE$1,$Y32))=TRUE,"N","Y")</f>
        <v>N</v>
      </c>
      <c r="CF32" s="2" t="str">
        <f t="shared" si="78"/>
        <v>N</v>
      </c>
      <c r="CG32" s="2" t="str">
        <f t="shared" si="78"/>
        <v>N</v>
      </c>
      <c r="CH32" s="2" t="str">
        <f t="shared" si="78"/>
        <v>N</v>
      </c>
      <c r="CI32" s="2" t="str">
        <f t="shared" si="78"/>
        <v>N</v>
      </c>
      <c r="CJ32" s="2" t="str">
        <f t="shared" si="16"/>
        <v>N</v>
      </c>
      <c r="CK32" s="2" t="str">
        <f t="shared" si="59"/>
        <v>N</v>
      </c>
      <c r="CL32" s="2" t="str">
        <f t="shared" si="59"/>
        <v>N</v>
      </c>
      <c r="CM32" s="2" t="str">
        <f t="shared" si="59"/>
        <v>N</v>
      </c>
      <c r="CN32" s="2" t="str">
        <f t="shared" si="59"/>
        <v>N</v>
      </c>
      <c r="CO32" s="2" t="str">
        <f t="shared" si="18"/>
        <v>N</v>
      </c>
      <c r="CP32" s="2" t="str">
        <f aca="true" t="shared" si="79" ref="CP32:CT41">IF(ISERROR(FIND(CP$1,$Y32))=TRUE,"N","Y")</f>
        <v>N</v>
      </c>
      <c r="CQ32" s="2" t="str">
        <f t="shared" si="79"/>
        <v>N</v>
      </c>
      <c r="CR32" s="2" t="str">
        <f t="shared" si="79"/>
        <v>N</v>
      </c>
      <c r="CS32" s="2" t="str">
        <f t="shared" si="79"/>
        <v>N</v>
      </c>
      <c r="CT32" s="2" t="str">
        <f t="shared" si="79"/>
        <v>N</v>
      </c>
      <c r="CU32" s="2" t="str">
        <f t="shared" si="20"/>
        <v>N</v>
      </c>
      <c r="CV32" s="2" t="str">
        <f t="shared" si="61"/>
        <v>N</v>
      </c>
      <c r="CW32" s="2" t="str">
        <f t="shared" si="61"/>
        <v>N</v>
      </c>
      <c r="CX32" s="2" t="str">
        <f t="shared" si="61"/>
        <v>N</v>
      </c>
      <c r="CY32" s="2" t="str">
        <f t="shared" si="22"/>
        <v>N</v>
      </c>
      <c r="CZ32" s="2" t="str">
        <f t="shared" si="62"/>
        <v>Y</v>
      </c>
      <c r="DA32" s="2" t="str">
        <f t="shared" si="62"/>
        <v>N</v>
      </c>
      <c r="DB32" s="2" t="str">
        <f t="shared" si="62"/>
        <v>N</v>
      </c>
      <c r="DC32" s="2" t="str">
        <f t="shared" si="62"/>
        <v>N</v>
      </c>
      <c r="DD32" s="2" t="str">
        <f t="shared" si="24"/>
        <v>N</v>
      </c>
      <c r="DE32" s="2" t="str">
        <f aca="true" t="shared" si="80" ref="DE32:DI41">IF(ISERROR(FIND(DE$1,$Y32))=TRUE,"N","Y")</f>
        <v>N</v>
      </c>
      <c r="DF32" s="2" t="str">
        <f t="shared" si="80"/>
        <v>N</v>
      </c>
      <c r="DG32" s="2" t="str">
        <f t="shared" si="80"/>
        <v>N</v>
      </c>
      <c r="DH32" s="2" t="str">
        <f t="shared" si="80"/>
        <v>N</v>
      </c>
      <c r="DI32" s="2" t="str">
        <f t="shared" si="80"/>
        <v>N</v>
      </c>
      <c r="DJ32" s="2" t="str">
        <f t="shared" si="64"/>
        <v>N</v>
      </c>
      <c r="DK32" s="2" t="str">
        <f t="shared" si="64"/>
        <v>N</v>
      </c>
      <c r="DL32" s="2" t="str">
        <f t="shared" si="27"/>
        <v>N</v>
      </c>
      <c r="DM32" s="2" t="str">
        <f t="shared" si="28"/>
        <v>N</v>
      </c>
      <c r="DN32" s="2" t="str">
        <f t="shared" si="65"/>
        <v>N</v>
      </c>
      <c r="DO32" s="2" t="str">
        <f t="shared" si="65"/>
        <v>N</v>
      </c>
      <c r="DP32" s="2" t="str">
        <f t="shared" si="65"/>
        <v>N</v>
      </c>
      <c r="DQ32" s="2" t="str">
        <f t="shared" si="30"/>
        <v>N</v>
      </c>
      <c r="DR32" s="2" t="str">
        <f t="shared" si="66"/>
        <v>N</v>
      </c>
      <c r="DS32" s="2" t="str">
        <f t="shared" si="66"/>
        <v>N</v>
      </c>
      <c r="DT32" s="2" t="str">
        <f t="shared" si="66"/>
        <v>N</v>
      </c>
      <c r="DU32" s="2" t="str">
        <f t="shared" si="67"/>
        <v>N</v>
      </c>
      <c r="DV32" s="2" t="str">
        <f t="shared" si="67"/>
        <v>N</v>
      </c>
      <c r="DW32" s="2" t="str">
        <f t="shared" si="67"/>
        <v>N</v>
      </c>
      <c r="DX32" s="2" t="str">
        <f t="shared" si="67"/>
        <v>N</v>
      </c>
      <c r="DY32" s="2" t="str">
        <f t="shared" si="68"/>
        <v>N</v>
      </c>
      <c r="DZ32" s="2" t="str">
        <f t="shared" si="68"/>
        <v>N</v>
      </c>
      <c r="EA32" s="2" t="str">
        <f t="shared" si="68"/>
        <v>N</v>
      </c>
      <c r="EB32" s="2" t="str">
        <f t="shared" si="34"/>
        <v>N</v>
      </c>
      <c r="EC32" s="2" t="str">
        <f t="shared" si="69"/>
        <v>N</v>
      </c>
      <c r="ED32" s="2" t="str">
        <f t="shared" si="69"/>
        <v>N</v>
      </c>
      <c r="EE32" s="2" t="str">
        <f t="shared" si="69"/>
        <v>N</v>
      </c>
      <c r="EF32" s="2" t="str">
        <f t="shared" si="69"/>
        <v>N</v>
      </c>
      <c r="EG32" s="2" t="str">
        <f t="shared" si="36"/>
        <v>N</v>
      </c>
      <c r="EH32" s="2" t="str">
        <f aca="true" t="shared" si="81" ref="EH32:EM41">IF(ISERROR(FIND(EH$1,$Y32))=TRUE,"N","Y")</f>
        <v>N</v>
      </c>
      <c r="EI32" s="2" t="str">
        <f t="shared" si="81"/>
        <v>N</v>
      </c>
      <c r="EJ32" s="2" t="str">
        <f t="shared" si="81"/>
        <v>N</v>
      </c>
      <c r="EK32" s="2" t="str">
        <f t="shared" si="81"/>
        <v>N</v>
      </c>
      <c r="EL32" s="2" t="str">
        <f t="shared" si="81"/>
        <v>N</v>
      </c>
      <c r="EM32" s="2" t="str">
        <f t="shared" si="81"/>
        <v>N</v>
      </c>
      <c r="EN32" s="2" t="str">
        <f t="shared" si="38"/>
        <v>N</v>
      </c>
      <c r="EO32" s="2" t="str">
        <f t="shared" si="71"/>
        <v>N</v>
      </c>
      <c r="EP32" s="2" t="str">
        <f t="shared" si="71"/>
        <v>N</v>
      </c>
      <c r="EQ32" s="2" t="str">
        <f t="shared" si="71"/>
        <v>N</v>
      </c>
      <c r="ER32" s="2" t="str">
        <f t="shared" si="40"/>
        <v>N</v>
      </c>
      <c r="ES32" s="2" t="str">
        <f t="shared" si="72"/>
        <v>N</v>
      </c>
      <c r="ET32" s="2" t="str">
        <f t="shared" si="72"/>
        <v>N</v>
      </c>
      <c r="EU32" s="2" t="str">
        <f t="shared" si="72"/>
        <v>N</v>
      </c>
    </row>
    <row r="33" spans="1:151" ht="49.5" customHeight="1">
      <c r="A33" s="4" t="s">
        <v>589</v>
      </c>
      <c r="B33" s="4" t="s">
        <v>563</v>
      </c>
      <c r="C33" s="4" t="s">
        <v>588</v>
      </c>
      <c r="D33" s="4" t="s">
        <v>557</v>
      </c>
      <c r="E33" s="4" t="s">
        <v>121</v>
      </c>
      <c r="F33" s="4" t="s">
        <v>552</v>
      </c>
      <c r="G33" s="4" t="s">
        <v>587</v>
      </c>
      <c r="H33" s="4" t="s">
        <v>546</v>
      </c>
      <c r="I33" s="4" t="s">
        <v>586</v>
      </c>
      <c r="J33" s="4">
        <v>39232</v>
      </c>
      <c r="K33" s="4" t="s">
        <v>556</v>
      </c>
      <c r="L33" s="4" t="s">
        <v>593</v>
      </c>
      <c r="M33" s="4" t="s">
        <v>592</v>
      </c>
      <c r="N33" s="5" t="s">
        <v>567</v>
      </c>
      <c r="S33" s="4" t="s">
        <v>591</v>
      </c>
      <c r="T33" s="4" t="s">
        <v>590</v>
      </c>
      <c r="U33" s="4"/>
      <c r="X33" s="49" t="s">
        <v>546</v>
      </c>
      <c r="Y33" s="76">
        <v>61.1</v>
      </c>
      <c r="Z33" s="2" t="str">
        <f t="shared" si="0"/>
        <v>N</v>
      </c>
      <c r="AA33" s="2" t="str">
        <f t="shared" si="73"/>
        <v>N</v>
      </c>
      <c r="AB33" s="2" t="str">
        <f t="shared" si="73"/>
        <v>N</v>
      </c>
      <c r="AC33" s="2" t="str">
        <f t="shared" si="73"/>
        <v>N</v>
      </c>
      <c r="AD33" s="2" t="str">
        <f t="shared" si="73"/>
        <v>N</v>
      </c>
      <c r="AE33" s="2" t="str">
        <f t="shared" si="73"/>
        <v>N</v>
      </c>
      <c r="AF33" s="2" t="str">
        <f t="shared" si="73"/>
        <v>N</v>
      </c>
      <c r="AG33" s="2" t="str">
        <f t="shared" si="73"/>
        <v>N</v>
      </c>
      <c r="AH33" s="2" t="str">
        <f t="shared" si="73"/>
        <v>N</v>
      </c>
      <c r="AI33" s="2" t="str">
        <f t="shared" si="2"/>
        <v>N</v>
      </c>
      <c r="AJ33" s="2" t="str">
        <f t="shared" si="52"/>
        <v>N</v>
      </c>
      <c r="AK33" s="2" t="str">
        <f t="shared" si="52"/>
        <v>N</v>
      </c>
      <c r="AL33" s="2" t="str">
        <f t="shared" si="52"/>
        <v>N</v>
      </c>
      <c r="AM33" s="2" t="str">
        <f t="shared" si="4"/>
        <v>N</v>
      </c>
      <c r="AN33" s="2" t="str">
        <f t="shared" si="74"/>
        <v>N</v>
      </c>
      <c r="AO33" s="2" t="str">
        <f t="shared" si="74"/>
        <v>N</v>
      </c>
      <c r="AP33" s="2" t="str">
        <f t="shared" si="74"/>
        <v>N</v>
      </c>
      <c r="AQ33" s="2" t="str">
        <f t="shared" si="74"/>
        <v>N</v>
      </c>
      <c r="AR33" s="2" t="str">
        <f t="shared" si="74"/>
        <v>N</v>
      </c>
      <c r="AS33" s="2" t="str">
        <f t="shared" si="74"/>
        <v>N</v>
      </c>
      <c r="AT33" s="2" t="str">
        <f t="shared" si="74"/>
        <v>N</v>
      </c>
      <c r="AU33" s="2" t="str">
        <f t="shared" si="6"/>
        <v>N</v>
      </c>
      <c r="AV33" s="2" t="str">
        <f t="shared" si="75"/>
        <v>N</v>
      </c>
      <c r="AW33" s="2" t="str">
        <f t="shared" si="75"/>
        <v>N</v>
      </c>
      <c r="AX33" s="2" t="str">
        <f t="shared" si="75"/>
        <v>N</v>
      </c>
      <c r="AY33" s="2" t="str">
        <f t="shared" si="75"/>
        <v>N</v>
      </c>
      <c r="AZ33" s="2" t="str">
        <f t="shared" si="75"/>
        <v>N</v>
      </c>
      <c r="BA33" s="2" t="str">
        <f t="shared" si="8"/>
        <v>N</v>
      </c>
      <c r="BB33" s="2" t="str">
        <f t="shared" si="76"/>
        <v>N</v>
      </c>
      <c r="BC33" s="2" t="str">
        <f t="shared" si="76"/>
        <v>N</v>
      </c>
      <c r="BD33" s="2" t="str">
        <f t="shared" si="76"/>
        <v>N</v>
      </c>
      <c r="BE33" s="2" t="str">
        <f t="shared" si="76"/>
        <v>N</v>
      </c>
      <c r="BF33" s="2" t="str">
        <f t="shared" si="76"/>
        <v>N</v>
      </c>
      <c r="BG33" s="2" t="str">
        <f t="shared" si="76"/>
        <v>N</v>
      </c>
      <c r="BH33" s="2" t="str">
        <f t="shared" si="76"/>
        <v>N</v>
      </c>
      <c r="BI33" s="2" t="str">
        <f t="shared" si="76"/>
        <v>N</v>
      </c>
      <c r="BJ33" s="2" t="str">
        <f t="shared" si="76"/>
        <v>N</v>
      </c>
      <c r="BK33" s="2" t="str">
        <f t="shared" si="76"/>
        <v>N</v>
      </c>
      <c r="BL33" s="2" t="str">
        <f t="shared" si="76"/>
        <v>N</v>
      </c>
      <c r="BM33" s="2" t="str">
        <f t="shared" si="76"/>
        <v>N</v>
      </c>
      <c r="BN33" s="2" t="str">
        <f t="shared" si="76"/>
        <v>N</v>
      </c>
      <c r="BO33" s="2" t="str">
        <f t="shared" si="76"/>
        <v>N</v>
      </c>
      <c r="BP33" s="2" t="str">
        <f t="shared" si="10"/>
        <v>N</v>
      </c>
      <c r="BQ33" s="2" t="str">
        <f t="shared" si="77"/>
        <v>N</v>
      </c>
      <c r="BR33" s="2" t="str">
        <f t="shared" si="77"/>
        <v>N</v>
      </c>
      <c r="BS33" s="2" t="str">
        <f t="shared" si="77"/>
        <v>N</v>
      </c>
      <c r="BT33" s="2" t="str">
        <f t="shared" si="77"/>
        <v>N</v>
      </c>
      <c r="BU33" s="2" t="str">
        <f t="shared" si="77"/>
        <v>N</v>
      </c>
      <c r="BV33" s="2" t="str">
        <f t="shared" si="77"/>
        <v>N</v>
      </c>
      <c r="BW33" s="2" t="str">
        <f t="shared" si="77"/>
        <v>N</v>
      </c>
      <c r="BX33" s="2" t="str">
        <f t="shared" si="77"/>
        <v>N</v>
      </c>
      <c r="BY33" s="2" t="str">
        <f t="shared" si="77"/>
        <v>N</v>
      </c>
      <c r="BZ33" s="2" t="str">
        <f t="shared" si="12"/>
        <v>N</v>
      </c>
      <c r="CA33" s="2" t="str">
        <f t="shared" si="57"/>
        <v>N</v>
      </c>
      <c r="CB33" s="2" t="str">
        <f t="shared" si="57"/>
        <v>N</v>
      </c>
      <c r="CC33" s="2" t="str">
        <f t="shared" si="57"/>
        <v>N</v>
      </c>
      <c r="CD33" s="2" t="str">
        <f t="shared" si="14"/>
        <v>N</v>
      </c>
      <c r="CE33" s="2" t="str">
        <f t="shared" si="78"/>
        <v>N</v>
      </c>
      <c r="CF33" s="2" t="str">
        <f t="shared" si="78"/>
        <v>N</v>
      </c>
      <c r="CG33" s="2" t="str">
        <f t="shared" si="78"/>
        <v>N</v>
      </c>
      <c r="CH33" s="2" t="str">
        <f t="shared" si="78"/>
        <v>N</v>
      </c>
      <c r="CI33" s="2" t="str">
        <f t="shared" si="78"/>
        <v>N</v>
      </c>
      <c r="CJ33" s="2" t="str">
        <f t="shared" si="16"/>
        <v>N</v>
      </c>
      <c r="CK33" s="2" t="str">
        <f t="shared" si="59"/>
        <v>N</v>
      </c>
      <c r="CL33" s="2" t="str">
        <f t="shared" si="59"/>
        <v>N</v>
      </c>
      <c r="CM33" s="2" t="str">
        <f t="shared" si="59"/>
        <v>N</v>
      </c>
      <c r="CN33" s="2" t="str">
        <f t="shared" si="59"/>
        <v>N</v>
      </c>
      <c r="CO33" s="2" t="str">
        <f t="shared" si="18"/>
        <v>N</v>
      </c>
      <c r="CP33" s="2" t="str">
        <f t="shared" si="79"/>
        <v>N</v>
      </c>
      <c r="CQ33" s="2" t="str">
        <f t="shared" si="79"/>
        <v>N</v>
      </c>
      <c r="CR33" s="2" t="str">
        <f t="shared" si="79"/>
        <v>N</v>
      </c>
      <c r="CS33" s="2" t="str">
        <f t="shared" si="79"/>
        <v>N</v>
      </c>
      <c r="CT33" s="2" t="str">
        <f t="shared" si="79"/>
        <v>N</v>
      </c>
      <c r="CU33" s="2" t="str">
        <f t="shared" si="20"/>
        <v>N</v>
      </c>
      <c r="CV33" s="2" t="str">
        <f t="shared" si="61"/>
        <v>N</v>
      </c>
      <c r="CW33" s="2" t="str">
        <f t="shared" si="61"/>
        <v>N</v>
      </c>
      <c r="CX33" s="2" t="str">
        <f t="shared" si="61"/>
        <v>N</v>
      </c>
      <c r="CY33" s="2" t="str">
        <f t="shared" si="22"/>
        <v>N</v>
      </c>
      <c r="CZ33" s="2" t="str">
        <f t="shared" si="62"/>
        <v>Y</v>
      </c>
      <c r="DA33" s="2" t="str">
        <f t="shared" si="62"/>
        <v>N</v>
      </c>
      <c r="DB33" s="2" t="str">
        <f t="shared" si="62"/>
        <v>N</v>
      </c>
      <c r="DC33" s="2" t="str">
        <f t="shared" si="62"/>
        <v>N</v>
      </c>
      <c r="DD33" s="2" t="str">
        <f t="shared" si="24"/>
        <v>N</v>
      </c>
      <c r="DE33" s="2" t="str">
        <f t="shared" si="80"/>
        <v>N</v>
      </c>
      <c r="DF33" s="2" t="str">
        <f t="shared" si="80"/>
        <v>N</v>
      </c>
      <c r="DG33" s="2" t="str">
        <f t="shared" si="80"/>
        <v>N</v>
      </c>
      <c r="DH33" s="2" t="str">
        <f t="shared" si="80"/>
        <v>N</v>
      </c>
      <c r="DI33" s="2" t="str">
        <f t="shared" si="80"/>
        <v>N</v>
      </c>
      <c r="DJ33" s="2" t="str">
        <f t="shared" si="64"/>
        <v>N</v>
      </c>
      <c r="DK33" s="2" t="str">
        <f t="shared" si="64"/>
        <v>N</v>
      </c>
      <c r="DL33" s="2" t="str">
        <f t="shared" si="27"/>
        <v>N</v>
      </c>
      <c r="DM33" s="2" t="str">
        <f t="shared" si="28"/>
        <v>N</v>
      </c>
      <c r="DN33" s="2" t="str">
        <f t="shared" si="65"/>
        <v>N</v>
      </c>
      <c r="DO33" s="2" t="str">
        <f t="shared" si="65"/>
        <v>N</v>
      </c>
      <c r="DP33" s="2" t="str">
        <f t="shared" si="65"/>
        <v>N</v>
      </c>
      <c r="DQ33" s="2" t="str">
        <f t="shared" si="30"/>
        <v>N</v>
      </c>
      <c r="DR33" s="2" t="str">
        <f t="shared" si="66"/>
        <v>N</v>
      </c>
      <c r="DS33" s="2" t="str">
        <f t="shared" si="66"/>
        <v>N</v>
      </c>
      <c r="DT33" s="2" t="str">
        <f t="shared" si="66"/>
        <v>N</v>
      </c>
      <c r="DU33" s="2" t="str">
        <f t="shared" si="67"/>
        <v>N</v>
      </c>
      <c r="DV33" s="2" t="str">
        <f t="shared" si="67"/>
        <v>N</v>
      </c>
      <c r="DW33" s="2" t="str">
        <f t="shared" si="67"/>
        <v>N</v>
      </c>
      <c r="DX33" s="2" t="str">
        <f t="shared" si="67"/>
        <v>N</v>
      </c>
      <c r="DY33" s="2" t="str">
        <f t="shared" si="68"/>
        <v>N</v>
      </c>
      <c r="DZ33" s="2" t="str">
        <f t="shared" si="68"/>
        <v>N</v>
      </c>
      <c r="EA33" s="2" t="str">
        <f t="shared" si="68"/>
        <v>N</v>
      </c>
      <c r="EB33" s="2" t="str">
        <f t="shared" si="34"/>
        <v>N</v>
      </c>
      <c r="EC33" s="2" t="str">
        <f t="shared" si="69"/>
        <v>N</v>
      </c>
      <c r="ED33" s="2" t="str">
        <f t="shared" si="69"/>
        <v>N</v>
      </c>
      <c r="EE33" s="2" t="str">
        <f t="shared" si="69"/>
        <v>N</v>
      </c>
      <c r="EF33" s="2" t="str">
        <f t="shared" si="69"/>
        <v>N</v>
      </c>
      <c r="EG33" s="2" t="str">
        <f t="shared" si="36"/>
        <v>N</v>
      </c>
      <c r="EH33" s="2" t="str">
        <f t="shared" si="81"/>
        <v>N</v>
      </c>
      <c r="EI33" s="2" t="str">
        <f t="shared" si="81"/>
        <v>N</v>
      </c>
      <c r="EJ33" s="2" t="str">
        <f t="shared" si="81"/>
        <v>N</v>
      </c>
      <c r="EK33" s="2" t="str">
        <f t="shared" si="81"/>
        <v>N</v>
      </c>
      <c r="EL33" s="2" t="str">
        <f t="shared" si="81"/>
        <v>N</v>
      </c>
      <c r="EM33" s="2" t="str">
        <f t="shared" si="81"/>
        <v>N</v>
      </c>
      <c r="EN33" s="2" t="str">
        <f t="shared" si="38"/>
        <v>N</v>
      </c>
      <c r="EO33" s="2" t="str">
        <f t="shared" si="71"/>
        <v>N</v>
      </c>
      <c r="EP33" s="2" t="str">
        <f t="shared" si="71"/>
        <v>N</v>
      </c>
      <c r="EQ33" s="2" t="str">
        <f t="shared" si="71"/>
        <v>N</v>
      </c>
      <c r="ER33" s="2" t="str">
        <f t="shared" si="40"/>
        <v>N</v>
      </c>
      <c r="ES33" s="2" t="str">
        <f t="shared" si="72"/>
        <v>N</v>
      </c>
      <c r="ET33" s="2" t="str">
        <f t="shared" si="72"/>
        <v>N</v>
      </c>
      <c r="EU33" s="2" t="str">
        <f t="shared" si="72"/>
        <v>N</v>
      </c>
    </row>
    <row r="34" spans="1:151" ht="49.5" customHeight="1">
      <c r="A34" s="4" t="s">
        <v>589</v>
      </c>
      <c r="B34" s="4" t="s">
        <v>563</v>
      </c>
      <c r="C34" s="4" t="s">
        <v>588</v>
      </c>
      <c r="D34" s="4" t="s">
        <v>551</v>
      </c>
      <c r="E34" s="4" t="s">
        <v>121</v>
      </c>
      <c r="F34" s="4" t="s">
        <v>552</v>
      </c>
      <c r="G34" s="4" t="s">
        <v>587</v>
      </c>
      <c r="H34" s="4" t="s">
        <v>546</v>
      </c>
      <c r="I34" s="4" t="s">
        <v>586</v>
      </c>
      <c r="J34" s="4">
        <v>40095</v>
      </c>
      <c r="K34" s="4" t="s">
        <v>553</v>
      </c>
      <c r="L34" s="4" t="s">
        <v>585</v>
      </c>
      <c r="M34" s="4" t="s">
        <v>584</v>
      </c>
      <c r="N34" s="5" t="s">
        <v>567</v>
      </c>
      <c r="S34" s="4" t="s">
        <v>583</v>
      </c>
      <c r="T34" s="4" t="s">
        <v>582</v>
      </c>
      <c r="U34" s="4"/>
      <c r="X34" s="49" t="s">
        <v>546</v>
      </c>
      <c r="Y34" s="76">
        <v>61.1</v>
      </c>
      <c r="Z34" s="2" t="str">
        <f aca="true" t="shared" si="82" ref="Z34:Z65">IF(ISERROR(FIND(CONCATENATE(Z$1,"."),$Y34))=TRUE,IF(ISERROR(FIND(Z$1,$Y34))=TRUE,"N","Y"),"N")</f>
        <v>N</v>
      </c>
      <c r="AA34" s="2" t="str">
        <f t="shared" si="73"/>
        <v>N</v>
      </c>
      <c r="AB34" s="2" t="str">
        <f t="shared" si="73"/>
        <v>N</v>
      </c>
      <c r="AC34" s="2" t="str">
        <f t="shared" si="73"/>
        <v>N</v>
      </c>
      <c r="AD34" s="2" t="str">
        <f t="shared" si="73"/>
        <v>N</v>
      </c>
      <c r="AE34" s="2" t="str">
        <f t="shared" si="73"/>
        <v>N</v>
      </c>
      <c r="AF34" s="2" t="str">
        <f t="shared" si="73"/>
        <v>N</v>
      </c>
      <c r="AG34" s="2" t="str">
        <f t="shared" si="73"/>
        <v>N</v>
      </c>
      <c r="AH34" s="2" t="str">
        <f t="shared" si="73"/>
        <v>N</v>
      </c>
      <c r="AI34" s="2" t="str">
        <f aca="true" t="shared" si="83" ref="AI34:AI65">IF(ISERROR(FIND(CONCATENATE(AI$1,"."),$Y34))=TRUE,IF(ISERROR(FIND(AI$1,$Y34))=TRUE,"N","Y"),"N")</f>
        <v>N</v>
      </c>
      <c r="AJ34" s="2" t="str">
        <f t="shared" si="52"/>
        <v>N</v>
      </c>
      <c r="AK34" s="2" t="str">
        <f t="shared" si="52"/>
        <v>N</v>
      </c>
      <c r="AL34" s="2" t="str">
        <f t="shared" si="52"/>
        <v>N</v>
      </c>
      <c r="AM34" s="2" t="str">
        <f aca="true" t="shared" si="84" ref="AM34:AM65">IF(ISERROR(FIND(CONCATENATE(AM$1,"."),$Y34))=TRUE,IF(ISERROR(FIND(AM$1,$Y34))=TRUE,"N","Y"),"N")</f>
        <v>N</v>
      </c>
      <c r="AN34" s="2" t="str">
        <f t="shared" si="74"/>
        <v>N</v>
      </c>
      <c r="AO34" s="2" t="str">
        <f t="shared" si="74"/>
        <v>N</v>
      </c>
      <c r="AP34" s="2" t="str">
        <f t="shared" si="74"/>
        <v>N</v>
      </c>
      <c r="AQ34" s="2" t="str">
        <f t="shared" si="74"/>
        <v>N</v>
      </c>
      <c r="AR34" s="2" t="str">
        <f t="shared" si="74"/>
        <v>N</v>
      </c>
      <c r="AS34" s="2" t="str">
        <f t="shared" si="74"/>
        <v>N</v>
      </c>
      <c r="AT34" s="2" t="str">
        <f t="shared" si="74"/>
        <v>N</v>
      </c>
      <c r="AU34" s="2" t="str">
        <f aca="true" t="shared" si="85" ref="AU34:AU65">IF(ISERROR(FIND(CONCATENATE(AU$1,"."),$Y34))=TRUE,IF(ISERROR(FIND(AU$1,$Y34))=TRUE,"N","Y"),"N")</f>
        <v>N</v>
      </c>
      <c r="AV34" s="2" t="str">
        <f t="shared" si="75"/>
        <v>N</v>
      </c>
      <c r="AW34" s="2" t="str">
        <f t="shared" si="75"/>
        <v>N</v>
      </c>
      <c r="AX34" s="2" t="str">
        <f t="shared" si="75"/>
        <v>N</v>
      </c>
      <c r="AY34" s="2" t="str">
        <f t="shared" si="75"/>
        <v>N</v>
      </c>
      <c r="AZ34" s="2" t="str">
        <f t="shared" si="75"/>
        <v>N</v>
      </c>
      <c r="BA34" s="2" t="str">
        <f aca="true" t="shared" si="86" ref="BA34:BA65">IF(ISERROR(FIND(CONCATENATE(BA$1,"."),$Y34))=TRUE,IF(ISERROR(FIND(BA$1,$Y34))=TRUE,"N","Y"),"N")</f>
        <v>N</v>
      </c>
      <c r="BB34" s="2" t="str">
        <f t="shared" si="76"/>
        <v>N</v>
      </c>
      <c r="BC34" s="2" t="str">
        <f t="shared" si="76"/>
        <v>N</v>
      </c>
      <c r="BD34" s="2" t="str">
        <f t="shared" si="76"/>
        <v>N</v>
      </c>
      <c r="BE34" s="2" t="str">
        <f t="shared" si="76"/>
        <v>N</v>
      </c>
      <c r="BF34" s="2" t="str">
        <f t="shared" si="76"/>
        <v>N</v>
      </c>
      <c r="BG34" s="2" t="str">
        <f t="shared" si="76"/>
        <v>N</v>
      </c>
      <c r="BH34" s="2" t="str">
        <f t="shared" si="76"/>
        <v>N</v>
      </c>
      <c r="BI34" s="2" t="str">
        <f t="shared" si="76"/>
        <v>N</v>
      </c>
      <c r="BJ34" s="2" t="str">
        <f t="shared" si="76"/>
        <v>N</v>
      </c>
      <c r="BK34" s="2" t="str">
        <f t="shared" si="76"/>
        <v>N</v>
      </c>
      <c r="BL34" s="2" t="str">
        <f t="shared" si="76"/>
        <v>N</v>
      </c>
      <c r="BM34" s="2" t="str">
        <f t="shared" si="76"/>
        <v>N</v>
      </c>
      <c r="BN34" s="2" t="str">
        <f t="shared" si="76"/>
        <v>N</v>
      </c>
      <c r="BO34" s="2" t="str">
        <f t="shared" si="76"/>
        <v>N</v>
      </c>
      <c r="BP34" s="2" t="str">
        <f aca="true" t="shared" si="87" ref="BP34:BP65">IF(ISERROR(FIND(CONCATENATE(BP$1,"."),$Y34))=TRUE,IF(ISERROR(FIND(BP$1,$Y34))=TRUE,"N","Y"),"N")</f>
        <v>N</v>
      </c>
      <c r="BQ34" s="2" t="str">
        <f t="shared" si="77"/>
        <v>N</v>
      </c>
      <c r="BR34" s="2" t="str">
        <f t="shared" si="77"/>
        <v>N</v>
      </c>
      <c r="BS34" s="2" t="str">
        <f t="shared" si="77"/>
        <v>N</v>
      </c>
      <c r="BT34" s="2" t="str">
        <f t="shared" si="77"/>
        <v>N</v>
      </c>
      <c r="BU34" s="2" t="str">
        <f t="shared" si="77"/>
        <v>N</v>
      </c>
      <c r="BV34" s="2" t="str">
        <f t="shared" si="77"/>
        <v>N</v>
      </c>
      <c r="BW34" s="2" t="str">
        <f t="shared" si="77"/>
        <v>N</v>
      </c>
      <c r="BX34" s="2" t="str">
        <f t="shared" si="77"/>
        <v>N</v>
      </c>
      <c r="BY34" s="2" t="str">
        <f t="shared" si="77"/>
        <v>N</v>
      </c>
      <c r="BZ34" s="2" t="str">
        <f aca="true" t="shared" si="88" ref="BZ34:BZ65">IF(ISERROR(FIND(CONCATENATE(BZ$1,"."),$Y34))=TRUE,IF(ISERROR(FIND(BZ$1,$Y34))=TRUE,"N","Y"),"N")</f>
        <v>N</v>
      </c>
      <c r="CA34" s="2" t="str">
        <f t="shared" si="57"/>
        <v>N</v>
      </c>
      <c r="CB34" s="2" t="str">
        <f t="shared" si="57"/>
        <v>N</v>
      </c>
      <c r="CC34" s="2" t="str">
        <f t="shared" si="57"/>
        <v>N</v>
      </c>
      <c r="CD34" s="2" t="str">
        <f aca="true" t="shared" si="89" ref="CD34:CD65">IF(ISERROR(FIND(CONCATENATE(CD$1,"."),$Y34))=TRUE,IF(ISERROR(FIND(CD$1,$Y34))=TRUE,"N","Y"),"N")</f>
        <v>N</v>
      </c>
      <c r="CE34" s="2" t="str">
        <f t="shared" si="78"/>
        <v>N</v>
      </c>
      <c r="CF34" s="2" t="str">
        <f t="shared" si="78"/>
        <v>N</v>
      </c>
      <c r="CG34" s="2" t="str">
        <f t="shared" si="78"/>
        <v>N</v>
      </c>
      <c r="CH34" s="2" t="str">
        <f t="shared" si="78"/>
        <v>N</v>
      </c>
      <c r="CI34" s="2" t="str">
        <f t="shared" si="78"/>
        <v>N</v>
      </c>
      <c r="CJ34" s="2" t="str">
        <f aca="true" t="shared" si="90" ref="CJ34:CJ65">IF(ISERROR(FIND(CONCATENATE(CJ$1,"."),$Y34))=TRUE,IF(ISERROR(FIND(CJ$1,$Y34))=TRUE,"N","Y"),"N")</f>
        <v>N</v>
      </c>
      <c r="CK34" s="2" t="str">
        <f t="shared" si="59"/>
        <v>N</v>
      </c>
      <c r="CL34" s="2" t="str">
        <f t="shared" si="59"/>
        <v>N</v>
      </c>
      <c r="CM34" s="2" t="str">
        <f t="shared" si="59"/>
        <v>N</v>
      </c>
      <c r="CN34" s="2" t="str">
        <f t="shared" si="59"/>
        <v>N</v>
      </c>
      <c r="CO34" s="2" t="str">
        <f aca="true" t="shared" si="91" ref="CO34:CO65">IF(ISERROR(FIND(CONCATENATE(CO$1,"."),$Y34))=TRUE,IF(ISERROR(FIND(CO$1,$Y34))=TRUE,"N","Y"),"N")</f>
        <v>N</v>
      </c>
      <c r="CP34" s="2" t="str">
        <f t="shared" si="79"/>
        <v>N</v>
      </c>
      <c r="CQ34" s="2" t="str">
        <f t="shared" si="79"/>
        <v>N</v>
      </c>
      <c r="CR34" s="2" t="str">
        <f t="shared" si="79"/>
        <v>N</v>
      </c>
      <c r="CS34" s="2" t="str">
        <f t="shared" si="79"/>
        <v>N</v>
      </c>
      <c r="CT34" s="2" t="str">
        <f t="shared" si="79"/>
        <v>N</v>
      </c>
      <c r="CU34" s="2" t="str">
        <f aca="true" t="shared" si="92" ref="CU34:CU65">IF(ISERROR(FIND(CONCATENATE(CU$1,"."),$Y34))=TRUE,IF(ISERROR(FIND(CU$1,$Y34))=TRUE,"N","Y"),"N")</f>
        <v>N</v>
      </c>
      <c r="CV34" s="2" t="str">
        <f t="shared" si="61"/>
        <v>N</v>
      </c>
      <c r="CW34" s="2" t="str">
        <f t="shared" si="61"/>
        <v>N</v>
      </c>
      <c r="CX34" s="2" t="str">
        <f t="shared" si="61"/>
        <v>N</v>
      </c>
      <c r="CY34" s="2" t="str">
        <f aca="true" t="shared" si="93" ref="CY34:CY65">IF(ISERROR(FIND(CONCATENATE(CY$1,"."),$Y34))=TRUE,IF(ISERROR(FIND(CY$1,$Y34))=TRUE,"N","Y"),"N")</f>
        <v>N</v>
      </c>
      <c r="CZ34" s="2" t="str">
        <f t="shared" si="62"/>
        <v>Y</v>
      </c>
      <c r="DA34" s="2" t="str">
        <f t="shared" si="62"/>
        <v>N</v>
      </c>
      <c r="DB34" s="2" t="str">
        <f t="shared" si="62"/>
        <v>N</v>
      </c>
      <c r="DC34" s="2" t="str">
        <f t="shared" si="62"/>
        <v>N</v>
      </c>
      <c r="DD34" s="2" t="str">
        <f aca="true" t="shared" si="94" ref="DD34:DD65">IF(ISERROR(FIND(CONCATENATE(DD$1,"."),$Y34))=TRUE,IF(ISERROR(FIND(DD$1,$Y34))=TRUE,"N","Y"),"N")</f>
        <v>N</v>
      </c>
      <c r="DE34" s="2" t="str">
        <f t="shared" si="80"/>
        <v>N</v>
      </c>
      <c r="DF34" s="2" t="str">
        <f t="shared" si="80"/>
        <v>N</v>
      </c>
      <c r="DG34" s="2" t="str">
        <f t="shared" si="80"/>
        <v>N</v>
      </c>
      <c r="DH34" s="2" t="str">
        <f t="shared" si="80"/>
        <v>N</v>
      </c>
      <c r="DI34" s="2" t="str">
        <f t="shared" si="80"/>
        <v>N</v>
      </c>
      <c r="DJ34" s="2" t="str">
        <f t="shared" si="64"/>
        <v>N</v>
      </c>
      <c r="DK34" s="2" t="str">
        <f t="shared" si="64"/>
        <v>N</v>
      </c>
      <c r="DL34" s="2" t="str">
        <f aca="true" t="shared" si="95" ref="DL34:DL65">IF(ISERROR(FIND(DL$1,$Y34))=TRUE,"N","Y")</f>
        <v>N</v>
      </c>
      <c r="DM34" s="2" t="str">
        <f aca="true" t="shared" si="96" ref="DM34:DM65">IF(ISERROR(FIND(CONCATENATE(DM$1,"."),$Y34))=TRUE,IF(ISERROR(FIND(DM$1,$Y34))=TRUE,"N","Y"),"N")</f>
        <v>N</v>
      </c>
      <c r="DN34" s="2" t="str">
        <f t="shared" si="65"/>
        <v>N</v>
      </c>
      <c r="DO34" s="2" t="str">
        <f t="shared" si="65"/>
        <v>N</v>
      </c>
      <c r="DP34" s="2" t="str">
        <f t="shared" si="65"/>
        <v>N</v>
      </c>
      <c r="DQ34" s="2" t="str">
        <f aca="true" t="shared" si="97" ref="DQ34:DQ65">IF(ISERROR(FIND(CONCATENATE(DQ$1,"."),$Y34))=TRUE,IF(ISERROR(FIND(DQ$1,$Y34))=TRUE,"N","Y"),"N")</f>
        <v>N</v>
      </c>
      <c r="DR34" s="2" t="str">
        <f t="shared" si="66"/>
        <v>N</v>
      </c>
      <c r="DS34" s="2" t="str">
        <f t="shared" si="66"/>
        <v>N</v>
      </c>
      <c r="DT34" s="2" t="str">
        <f t="shared" si="66"/>
        <v>N</v>
      </c>
      <c r="DU34" s="2" t="str">
        <f t="shared" si="67"/>
        <v>N</v>
      </c>
      <c r="DV34" s="2" t="str">
        <f t="shared" si="67"/>
        <v>N</v>
      </c>
      <c r="DW34" s="2" t="str">
        <f t="shared" si="67"/>
        <v>N</v>
      </c>
      <c r="DX34" s="2" t="str">
        <f t="shared" si="67"/>
        <v>N</v>
      </c>
      <c r="DY34" s="2" t="str">
        <f t="shared" si="68"/>
        <v>N</v>
      </c>
      <c r="DZ34" s="2" t="str">
        <f t="shared" si="68"/>
        <v>N</v>
      </c>
      <c r="EA34" s="2" t="str">
        <f t="shared" si="68"/>
        <v>N</v>
      </c>
      <c r="EB34" s="2" t="str">
        <f aca="true" t="shared" si="98" ref="EB34:EB65">IF(ISERROR(FIND(CONCATENATE(EB$1,"."),$Y34))=TRUE,IF(ISERROR(FIND(EB$1,$Y34))=TRUE,"N","Y"),"N")</f>
        <v>N</v>
      </c>
      <c r="EC34" s="2" t="str">
        <f t="shared" si="69"/>
        <v>N</v>
      </c>
      <c r="ED34" s="2" t="str">
        <f t="shared" si="69"/>
        <v>N</v>
      </c>
      <c r="EE34" s="2" t="str">
        <f t="shared" si="69"/>
        <v>N</v>
      </c>
      <c r="EF34" s="2" t="str">
        <f t="shared" si="69"/>
        <v>N</v>
      </c>
      <c r="EG34" s="2" t="str">
        <f aca="true" t="shared" si="99" ref="EG34:EG65">IF(ISERROR(FIND(CONCATENATE(EG$1,"."),$Y34))=TRUE,IF(ISERROR(FIND(EG$1,$Y34))=TRUE,"N","Y"),"N")</f>
        <v>N</v>
      </c>
      <c r="EH34" s="2" t="str">
        <f t="shared" si="81"/>
        <v>N</v>
      </c>
      <c r="EI34" s="2" t="str">
        <f t="shared" si="81"/>
        <v>N</v>
      </c>
      <c r="EJ34" s="2" t="str">
        <f t="shared" si="81"/>
        <v>N</v>
      </c>
      <c r="EK34" s="2" t="str">
        <f t="shared" si="81"/>
        <v>N</v>
      </c>
      <c r="EL34" s="2" t="str">
        <f t="shared" si="81"/>
        <v>N</v>
      </c>
      <c r="EM34" s="2" t="str">
        <f t="shared" si="81"/>
        <v>N</v>
      </c>
      <c r="EN34" s="2" t="str">
        <f aca="true" t="shared" si="100" ref="EN34:EN65">IF(ISERROR(FIND(CONCATENATE(EN$1,"."),$Y34))=TRUE,IF(ISERROR(FIND(EN$1,$Y34))=TRUE,"N","Y"),"N")</f>
        <v>N</v>
      </c>
      <c r="EO34" s="2" t="str">
        <f t="shared" si="71"/>
        <v>N</v>
      </c>
      <c r="EP34" s="2" t="str">
        <f t="shared" si="71"/>
        <v>N</v>
      </c>
      <c r="EQ34" s="2" t="str">
        <f t="shared" si="71"/>
        <v>N</v>
      </c>
      <c r="ER34" s="2" t="str">
        <f aca="true" t="shared" si="101" ref="ER34:ER65">IF(ISERROR(FIND(CONCATENATE(ER$1,"."),$Y34))=TRUE,IF(ISERROR(FIND(ER$1,$Y34))=TRUE,"N","Y"),"N")</f>
        <v>N</v>
      </c>
      <c r="ES34" s="2" t="str">
        <f t="shared" si="72"/>
        <v>N</v>
      </c>
      <c r="ET34" s="2" t="str">
        <f t="shared" si="72"/>
        <v>N</v>
      </c>
      <c r="EU34" s="2" t="str">
        <f t="shared" si="72"/>
        <v>N</v>
      </c>
    </row>
    <row r="35" spans="1:151" ht="49.5" customHeight="1">
      <c r="A35" s="4" t="s">
        <v>611</v>
      </c>
      <c r="B35" s="4" t="s">
        <v>563</v>
      </c>
      <c r="C35" s="4" t="s">
        <v>610</v>
      </c>
      <c r="D35" s="4" t="s">
        <v>551</v>
      </c>
      <c r="E35" s="4" t="s">
        <v>101</v>
      </c>
      <c r="F35" s="4" t="s">
        <v>552</v>
      </c>
      <c r="G35" s="4" t="s">
        <v>575</v>
      </c>
      <c r="H35" s="4" t="s">
        <v>546</v>
      </c>
      <c r="I35" s="4" t="s">
        <v>609</v>
      </c>
      <c r="J35" s="4">
        <v>30452</v>
      </c>
      <c r="K35" s="4" t="s">
        <v>554</v>
      </c>
      <c r="L35" s="4" t="s">
        <v>605</v>
      </c>
      <c r="M35" s="4" t="s">
        <v>608</v>
      </c>
      <c r="N35" s="5" t="s">
        <v>607</v>
      </c>
      <c r="O35" s="4" t="s">
        <v>606</v>
      </c>
      <c r="S35" s="4" t="s">
        <v>605</v>
      </c>
      <c r="T35" s="4" t="s">
        <v>604</v>
      </c>
      <c r="U35" s="4"/>
      <c r="V35" s="74" t="s">
        <v>122</v>
      </c>
      <c r="W35" s="75"/>
      <c r="X35" s="49" t="s">
        <v>546</v>
      </c>
      <c r="Y35" s="76" t="s">
        <v>123</v>
      </c>
      <c r="Z35" s="2" t="str">
        <f t="shared" si="82"/>
        <v>N</v>
      </c>
      <c r="AA35" s="2" t="str">
        <f t="shared" si="73"/>
        <v>N</v>
      </c>
      <c r="AB35" s="2" t="str">
        <f t="shared" si="73"/>
        <v>N</v>
      </c>
      <c r="AC35" s="2" t="str">
        <f t="shared" si="73"/>
        <v>N</v>
      </c>
      <c r="AD35" s="2" t="str">
        <f t="shared" si="73"/>
        <v>N</v>
      </c>
      <c r="AE35" s="2" t="str">
        <f t="shared" si="73"/>
        <v>N</v>
      </c>
      <c r="AF35" s="2" t="str">
        <f t="shared" si="73"/>
        <v>N</v>
      </c>
      <c r="AG35" s="2" t="str">
        <f t="shared" si="73"/>
        <v>N</v>
      </c>
      <c r="AH35" s="2" t="str">
        <f t="shared" si="73"/>
        <v>N</v>
      </c>
      <c r="AI35" s="2" t="str">
        <f t="shared" si="83"/>
        <v>N</v>
      </c>
      <c r="AJ35" s="2" t="str">
        <f t="shared" si="52"/>
        <v>N</v>
      </c>
      <c r="AK35" s="2" t="str">
        <f t="shared" si="52"/>
        <v>N</v>
      </c>
      <c r="AL35" s="2" t="str">
        <f t="shared" si="52"/>
        <v>N</v>
      </c>
      <c r="AM35" s="2" t="str">
        <f t="shared" si="84"/>
        <v>N</v>
      </c>
      <c r="AN35" s="2" t="str">
        <f t="shared" si="74"/>
        <v>N</v>
      </c>
      <c r="AO35" s="2" t="str">
        <f t="shared" si="74"/>
        <v>N</v>
      </c>
      <c r="AP35" s="2" t="str">
        <f t="shared" si="74"/>
        <v>N</v>
      </c>
      <c r="AQ35" s="2" t="str">
        <f t="shared" si="74"/>
        <v>N</v>
      </c>
      <c r="AR35" s="2" t="str">
        <f t="shared" si="74"/>
        <v>N</v>
      </c>
      <c r="AS35" s="2" t="str">
        <f t="shared" si="74"/>
        <v>N</v>
      </c>
      <c r="AT35" s="2" t="str">
        <f t="shared" si="74"/>
        <v>N</v>
      </c>
      <c r="AU35" s="2" t="str">
        <f t="shared" si="85"/>
        <v>N</v>
      </c>
      <c r="AV35" s="2" t="str">
        <f t="shared" si="75"/>
        <v>N</v>
      </c>
      <c r="AW35" s="2" t="str">
        <f t="shared" si="75"/>
        <v>N</v>
      </c>
      <c r="AX35" s="2" t="str">
        <f t="shared" si="75"/>
        <v>N</v>
      </c>
      <c r="AY35" s="2" t="str">
        <f t="shared" si="75"/>
        <v>N</v>
      </c>
      <c r="AZ35" s="2" t="str">
        <f t="shared" si="75"/>
        <v>N</v>
      </c>
      <c r="BA35" s="2" t="str">
        <f t="shared" si="86"/>
        <v>N</v>
      </c>
      <c r="BB35" s="2" t="str">
        <f t="shared" si="76"/>
        <v>N</v>
      </c>
      <c r="BC35" s="2" t="str">
        <f t="shared" si="76"/>
        <v>N</v>
      </c>
      <c r="BD35" s="2" t="str">
        <f t="shared" si="76"/>
        <v>N</v>
      </c>
      <c r="BE35" s="2" t="str">
        <f t="shared" si="76"/>
        <v>N</v>
      </c>
      <c r="BF35" s="2" t="str">
        <f t="shared" si="76"/>
        <v>N</v>
      </c>
      <c r="BG35" s="2" t="str">
        <f t="shared" si="76"/>
        <v>N</v>
      </c>
      <c r="BH35" s="2" t="str">
        <f t="shared" si="76"/>
        <v>N</v>
      </c>
      <c r="BI35" s="2" t="str">
        <f t="shared" si="76"/>
        <v>N</v>
      </c>
      <c r="BJ35" s="2" t="str">
        <f t="shared" si="76"/>
        <v>N</v>
      </c>
      <c r="BK35" s="2" t="str">
        <f t="shared" si="76"/>
        <v>N</v>
      </c>
      <c r="BL35" s="2" t="str">
        <f t="shared" si="76"/>
        <v>N</v>
      </c>
      <c r="BM35" s="2" t="str">
        <f t="shared" si="76"/>
        <v>N</v>
      </c>
      <c r="BN35" s="2" t="str">
        <f t="shared" si="76"/>
        <v>N</v>
      </c>
      <c r="BO35" s="2" t="str">
        <f t="shared" si="76"/>
        <v>N</v>
      </c>
      <c r="BP35" s="2" t="str">
        <f t="shared" si="87"/>
        <v>N</v>
      </c>
      <c r="BQ35" s="2" t="str">
        <f t="shared" si="77"/>
        <v>N</v>
      </c>
      <c r="BR35" s="2" t="str">
        <f t="shared" si="77"/>
        <v>N</v>
      </c>
      <c r="BS35" s="2" t="str">
        <f t="shared" si="77"/>
        <v>N</v>
      </c>
      <c r="BT35" s="2" t="str">
        <f t="shared" si="77"/>
        <v>N</v>
      </c>
      <c r="BU35" s="2" t="str">
        <f t="shared" si="77"/>
        <v>N</v>
      </c>
      <c r="BV35" s="2" t="str">
        <f t="shared" si="77"/>
        <v>N</v>
      </c>
      <c r="BW35" s="2" t="str">
        <f t="shared" si="77"/>
        <v>N</v>
      </c>
      <c r="BX35" s="2" t="str">
        <f t="shared" si="77"/>
        <v>N</v>
      </c>
      <c r="BY35" s="2" t="str">
        <f t="shared" si="77"/>
        <v>N</v>
      </c>
      <c r="BZ35" s="2" t="str">
        <f t="shared" si="88"/>
        <v>N</v>
      </c>
      <c r="CA35" s="2" t="str">
        <f t="shared" si="57"/>
        <v>N</v>
      </c>
      <c r="CB35" s="2" t="str">
        <f t="shared" si="57"/>
        <v>N</v>
      </c>
      <c r="CC35" s="2" t="str">
        <f t="shared" si="57"/>
        <v>N</v>
      </c>
      <c r="CD35" s="2" t="str">
        <f t="shared" si="89"/>
        <v>N</v>
      </c>
      <c r="CE35" s="2" t="str">
        <f t="shared" si="78"/>
        <v>N</v>
      </c>
      <c r="CF35" s="2" t="str">
        <f t="shared" si="78"/>
        <v>N</v>
      </c>
      <c r="CG35" s="2" t="str">
        <f t="shared" si="78"/>
        <v>N</v>
      </c>
      <c r="CH35" s="2" t="str">
        <f t="shared" si="78"/>
        <v>N</v>
      </c>
      <c r="CI35" s="2" t="str">
        <f t="shared" si="78"/>
        <v>N</v>
      </c>
      <c r="CJ35" s="2" t="str">
        <f t="shared" si="90"/>
        <v>N</v>
      </c>
      <c r="CK35" s="2" t="str">
        <f t="shared" si="59"/>
        <v>N</v>
      </c>
      <c r="CL35" s="2" t="str">
        <f t="shared" si="59"/>
        <v>Y</v>
      </c>
      <c r="CM35" s="2" t="str">
        <f t="shared" si="59"/>
        <v>Y</v>
      </c>
      <c r="CN35" s="2" t="str">
        <f t="shared" si="59"/>
        <v>N</v>
      </c>
      <c r="CO35" s="2" t="str">
        <f t="shared" si="91"/>
        <v>N</v>
      </c>
      <c r="CP35" s="2" t="str">
        <f t="shared" si="79"/>
        <v>Y</v>
      </c>
      <c r="CQ35" s="2" t="str">
        <f t="shared" si="79"/>
        <v>N</v>
      </c>
      <c r="CR35" s="2" t="str">
        <f t="shared" si="79"/>
        <v>N</v>
      </c>
      <c r="CS35" s="2" t="str">
        <f t="shared" si="79"/>
        <v>Y</v>
      </c>
      <c r="CT35" s="2" t="str">
        <f t="shared" si="79"/>
        <v>Y</v>
      </c>
      <c r="CU35" s="2" t="str">
        <f t="shared" si="92"/>
        <v>N</v>
      </c>
      <c r="CV35" s="2" t="str">
        <f t="shared" si="61"/>
        <v>Y</v>
      </c>
      <c r="CW35" s="2" t="str">
        <f t="shared" si="61"/>
        <v>Y</v>
      </c>
      <c r="CX35" s="2" t="str">
        <f t="shared" si="61"/>
        <v>N</v>
      </c>
      <c r="CY35" s="2" t="str">
        <f t="shared" si="93"/>
        <v>N</v>
      </c>
      <c r="CZ35" s="2" t="str">
        <f t="shared" si="62"/>
        <v>Y</v>
      </c>
      <c r="DA35" s="2" t="str">
        <f t="shared" si="62"/>
        <v>N</v>
      </c>
      <c r="DB35" s="2" t="str">
        <f t="shared" si="62"/>
        <v>Y</v>
      </c>
      <c r="DC35" s="2" t="str">
        <f t="shared" si="62"/>
        <v>N</v>
      </c>
      <c r="DD35" s="2" t="str">
        <f t="shared" si="94"/>
        <v>N</v>
      </c>
      <c r="DE35" s="2" t="str">
        <f t="shared" si="80"/>
        <v>N</v>
      </c>
      <c r="DF35" s="2" t="str">
        <f t="shared" si="80"/>
        <v>N</v>
      </c>
      <c r="DG35" s="2" t="str">
        <f t="shared" si="80"/>
        <v>N</v>
      </c>
      <c r="DH35" s="2" t="str">
        <f t="shared" si="80"/>
        <v>N</v>
      </c>
      <c r="DI35" s="2" t="str">
        <f t="shared" si="80"/>
        <v>N</v>
      </c>
      <c r="DJ35" s="2" t="str">
        <f t="shared" si="64"/>
        <v>N</v>
      </c>
      <c r="DK35" s="2" t="str">
        <f t="shared" si="64"/>
        <v>N</v>
      </c>
      <c r="DL35" s="2" t="str">
        <f t="shared" si="95"/>
        <v>N</v>
      </c>
      <c r="DM35" s="2" t="str">
        <f t="shared" si="96"/>
        <v>N</v>
      </c>
      <c r="DN35" s="2" t="str">
        <f t="shared" si="65"/>
        <v>N</v>
      </c>
      <c r="DO35" s="2" t="str">
        <f t="shared" si="65"/>
        <v>N</v>
      </c>
      <c r="DP35" s="2" t="str">
        <f t="shared" si="65"/>
        <v>N</v>
      </c>
      <c r="DQ35" s="2" t="str">
        <f t="shared" si="97"/>
        <v>N</v>
      </c>
      <c r="DR35" s="2" t="str">
        <f t="shared" si="66"/>
        <v>N</v>
      </c>
      <c r="DS35" s="2" t="str">
        <f t="shared" si="66"/>
        <v>N</v>
      </c>
      <c r="DT35" s="2" t="str">
        <f t="shared" si="66"/>
        <v>N</v>
      </c>
      <c r="DU35" s="2" t="str">
        <f t="shared" si="67"/>
        <v>N</v>
      </c>
      <c r="DV35" s="2" t="str">
        <f t="shared" si="67"/>
        <v>N</v>
      </c>
      <c r="DW35" s="2" t="str">
        <f t="shared" si="67"/>
        <v>N</v>
      </c>
      <c r="DX35" s="2" t="str">
        <f t="shared" si="67"/>
        <v>N</v>
      </c>
      <c r="DY35" s="2" t="str">
        <f t="shared" si="68"/>
        <v>N</v>
      </c>
      <c r="DZ35" s="2" t="str">
        <f t="shared" si="68"/>
        <v>N</v>
      </c>
      <c r="EA35" s="2" t="str">
        <f t="shared" si="68"/>
        <v>N</v>
      </c>
      <c r="EB35" s="2" t="str">
        <f t="shared" si="98"/>
        <v>N</v>
      </c>
      <c r="EC35" s="2" t="str">
        <f t="shared" si="69"/>
        <v>N</v>
      </c>
      <c r="ED35" s="2" t="str">
        <f t="shared" si="69"/>
        <v>N</v>
      </c>
      <c r="EE35" s="2" t="str">
        <f t="shared" si="69"/>
        <v>N</v>
      </c>
      <c r="EF35" s="2" t="str">
        <f t="shared" si="69"/>
        <v>N</v>
      </c>
      <c r="EG35" s="2" t="str">
        <f t="shared" si="99"/>
        <v>N</v>
      </c>
      <c r="EH35" s="2" t="str">
        <f t="shared" si="81"/>
        <v>N</v>
      </c>
      <c r="EI35" s="2" t="str">
        <f t="shared" si="81"/>
        <v>N</v>
      </c>
      <c r="EJ35" s="2" t="str">
        <f t="shared" si="81"/>
        <v>N</v>
      </c>
      <c r="EK35" s="2" t="str">
        <f t="shared" si="81"/>
        <v>N</v>
      </c>
      <c r="EL35" s="2" t="str">
        <f t="shared" si="81"/>
        <v>N</v>
      </c>
      <c r="EM35" s="2" t="str">
        <f t="shared" si="81"/>
        <v>N</v>
      </c>
      <c r="EN35" s="2" t="str">
        <f t="shared" si="100"/>
        <v>N</v>
      </c>
      <c r="EO35" s="2" t="str">
        <f t="shared" si="71"/>
        <v>N</v>
      </c>
      <c r="EP35" s="2" t="str">
        <f t="shared" si="71"/>
        <v>N</v>
      </c>
      <c r="EQ35" s="2" t="str">
        <f t="shared" si="71"/>
        <v>N</v>
      </c>
      <c r="ER35" s="2" t="str">
        <f t="shared" si="101"/>
        <v>N</v>
      </c>
      <c r="ES35" s="2" t="str">
        <f t="shared" si="72"/>
        <v>N</v>
      </c>
      <c r="ET35" s="2" t="str">
        <f t="shared" si="72"/>
        <v>N</v>
      </c>
      <c r="EU35" s="2" t="str">
        <f t="shared" si="72"/>
        <v>N</v>
      </c>
    </row>
    <row r="36" spans="1:151" ht="49.5" customHeight="1">
      <c r="A36" s="4" t="s">
        <v>620</v>
      </c>
      <c r="B36" s="4" t="s">
        <v>563</v>
      </c>
      <c r="C36" s="4" t="s">
        <v>619</v>
      </c>
      <c r="D36" s="4" t="s">
        <v>618</v>
      </c>
      <c r="E36" s="4" t="s">
        <v>102</v>
      </c>
      <c r="F36" s="4" t="s">
        <v>617</v>
      </c>
      <c r="G36" s="4" t="s">
        <v>616</v>
      </c>
      <c r="H36" s="4" t="s">
        <v>546</v>
      </c>
      <c r="I36" s="4" t="s">
        <v>627</v>
      </c>
      <c r="J36" s="4">
        <v>39564</v>
      </c>
      <c r="K36" s="4" t="s">
        <v>573</v>
      </c>
      <c r="L36" s="4" t="s">
        <v>491</v>
      </c>
      <c r="M36" s="4" t="s">
        <v>490</v>
      </c>
      <c r="N36" s="5" t="s">
        <v>624</v>
      </c>
      <c r="O36" s="4" t="s">
        <v>623</v>
      </c>
      <c r="Q36" s="4" t="s">
        <v>562</v>
      </c>
      <c r="R36" s="4" t="s">
        <v>559</v>
      </c>
      <c r="S36" s="4" t="s">
        <v>489</v>
      </c>
      <c r="T36" s="4" t="s">
        <v>488</v>
      </c>
      <c r="U36" s="4"/>
      <c r="X36" s="49" t="s">
        <v>546</v>
      </c>
      <c r="Y36" s="76">
        <v>61.2</v>
      </c>
      <c r="Z36" s="2" t="str">
        <f t="shared" si="82"/>
        <v>N</v>
      </c>
      <c r="AA36" s="2" t="str">
        <f t="shared" si="73"/>
        <v>N</v>
      </c>
      <c r="AB36" s="2" t="str">
        <f t="shared" si="73"/>
        <v>N</v>
      </c>
      <c r="AC36" s="2" t="str">
        <f t="shared" si="73"/>
        <v>N</v>
      </c>
      <c r="AD36" s="2" t="str">
        <f t="shared" si="73"/>
        <v>N</v>
      </c>
      <c r="AE36" s="2" t="str">
        <f t="shared" si="73"/>
        <v>N</v>
      </c>
      <c r="AF36" s="2" t="str">
        <f t="shared" si="73"/>
        <v>N</v>
      </c>
      <c r="AG36" s="2" t="str">
        <f t="shared" si="73"/>
        <v>N</v>
      </c>
      <c r="AH36" s="2" t="str">
        <f t="shared" si="73"/>
        <v>N</v>
      </c>
      <c r="AI36" s="2" t="str">
        <f t="shared" si="83"/>
        <v>N</v>
      </c>
      <c r="AJ36" s="2" t="str">
        <f t="shared" si="52"/>
        <v>N</v>
      </c>
      <c r="AK36" s="2" t="str">
        <f t="shared" si="52"/>
        <v>N</v>
      </c>
      <c r="AL36" s="2" t="str">
        <f t="shared" si="52"/>
        <v>N</v>
      </c>
      <c r="AM36" s="2" t="str">
        <f t="shared" si="84"/>
        <v>N</v>
      </c>
      <c r="AN36" s="2" t="str">
        <f t="shared" si="74"/>
        <v>N</v>
      </c>
      <c r="AO36" s="2" t="str">
        <f t="shared" si="74"/>
        <v>N</v>
      </c>
      <c r="AP36" s="2" t="str">
        <f t="shared" si="74"/>
        <v>N</v>
      </c>
      <c r="AQ36" s="2" t="str">
        <f t="shared" si="74"/>
        <v>N</v>
      </c>
      <c r="AR36" s="2" t="str">
        <f t="shared" si="74"/>
        <v>N</v>
      </c>
      <c r="AS36" s="2" t="str">
        <f t="shared" si="74"/>
        <v>N</v>
      </c>
      <c r="AT36" s="2" t="str">
        <f t="shared" si="74"/>
        <v>N</v>
      </c>
      <c r="AU36" s="2" t="str">
        <f t="shared" si="85"/>
        <v>N</v>
      </c>
      <c r="AV36" s="2" t="str">
        <f t="shared" si="75"/>
        <v>N</v>
      </c>
      <c r="AW36" s="2" t="str">
        <f t="shared" si="75"/>
        <v>N</v>
      </c>
      <c r="AX36" s="2" t="str">
        <f t="shared" si="75"/>
        <v>N</v>
      </c>
      <c r="AY36" s="2" t="str">
        <f t="shared" si="75"/>
        <v>N</v>
      </c>
      <c r="AZ36" s="2" t="str">
        <f t="shared" si="75"/>
        <v>N</v>
      </c>
      <c r="BA36" s="2" t="str">
        <f t="shared" si="86"/>
        <v>N</v>
      </c>
      <c r="BB36" s="2" t="str">
        <f t="shared" si="76"/>
        <v>N</v>
      </c>
      <c r="BC36" s="2" t="str">
        <f t="shared" si="76"/>
        <v>N</v>
      </c>
      <c r="BD36" s="2" t="str">
        <f t="shared" si="76"/>
        <v>N</v>
      </c>
      <c r="BE36" s="2" t="str">
        <f t="shared" si="76"/>
        <v>N</v>
      </c>
      <c r="BF36" s="2" t="str">
        <f t="shared" si="76"/>
        <v>N</v>
      </c>
      <c r="BG36" s="2" t="str">
        <f t="shared" si="76"/>
        <v>N</v>
      </c>
      <c r="BH36" s="2" t="str">
        <f t="shared" si="76"/>
        <v>N</v>
      </c>
      <c r="BI36" s="2" t="str">
        <f t="shared" si="76"/>
        <v>N</v>
      </c>
      <c r="BJ36" s="2" t="str">
        <f t="shared" si="76"/>
        <v>N</v>
      </c>
      <c r="BK36" s="2" t="str">
        <f t="shared" si="76"/>
        <v>N</v>
      </c>
      <c r="BL36" s="2" t="str">
        <f t="shared" si="76"/>
        <v>N</v>
      </c>
      <c r="BM36" s="2" t="str">
        <f t="shared" si="76"/>
        <v>N</v>
      </c>
      <c r="BN36" s="2" t="str">
        <f t="shared" si="76"/>
        <v>N</v>
      </c>
      <c r="BO36" s="2" t="str">
        <f t="shared" si="76"/>
        <v>N</v>
      </c>
      <c r="BP36" s="2" t="str">
        <f t="shared" si="87"/>
        <v>N</v>
      </c>
      <c r="BQ36" s="2" t="str">
        <f t="shared" si="77"/>
        <v>N</v>
      </c>
      <c r="BR36" s="2" t="str">
        <f t="shared" si="77"/>
        <v>N</v>
      </c>
      <c r="BS36" s="2" t="str">
        <f t="shared" si="77"/>
        <v>N</v>
      </c>
      <c r="BT36" s="2" t="str">
        <f t="shared" si="77"/>
        <v>N</v>
      </c>
      <c r="BU36" s="2" t="str">
        <f t="shared" si="77"/>
        <v>N</v>
      </c>
      <c r="BV36" s="2" t="str">
        <f t="shared" si="77"/>
        <v>N</v>
      </c>
      <c r="BW36" s="2" t="str">
        <f t="shared" si="77"/>
        <v>N</v>
      </c>
      <c r="BX36" s="2" t="str">
        <f t="shared" si="77"/>
        <v>N</v>
      </c>
      <c r="BY36" s="2" t="str">
        <f t="shared" si="77"/>
        <v>N</v>
      </c>
      <c r="BZ36" s="2" t="str">
        <f t="shared" si="88"/>
        <v>N</v>
      </c>
      <c r="CA36" s="2" t="str">
        <f t="shared" si="57"/>
        <v>N</v>
      </c>
      <c r="CB36" s="2" t="str">
        <f t="shared" si="57"/>
        <v>N</v>
      </c>
      <c r="CC36" s="2" t="str">
        <f t="shared" si="57"/>
        <v>N</v>
      </c>
      <c r="CD36" s="2" t="str">
        <f t="shared" si="89"/>
        <v>N</v>
      </c>
      <c r="CE36" s="2" t="str">
        <f t="shared" si="78"/>
        <v>N</v>
      </c>
      <c r="CF36" s="2" t="str">
        <f t="shared" si="78"/>
        <v>N</v>
      </c>
      <c r="CG36" s="2" t="str">
        <f t="shared" si="78"/>
        <v>N</v>
      </c>
      <c r="CH36" s="2" t="str">
        <f t="shared" si="78"/>
        <v>N</v>
      </c>
      <c r="CI36" s="2" t="str">
        <f t="shared" si="78"/>
        <v>N</v>
      </c>
      <c r="CJ36" s="2" t="str">
        <f t="shared" si="90"/>
        <v>N</v>
      </c>
      <c r="CK36" s="2" t="str">
        <f t="shared" si="59"/>
        <v>N</v>
      </c>
      <c r="CL36" s="2" t="str">
        <f t="shared" si="59"/>
        <v>N</v>
      </c>
      <c r="CM36" s="2" t="str">
        <f t="shared" si="59"/>
        <v>N</v>
      </c>
      <c r="CN36" s="2" t="str">
        <f t="shared" si="59"/>
        <v>N</v>
      </c>
      <c r="CO36" s="2" t="str">
        <f t="shared" si="91"/>
        <v>N</v>
      </c>
      <c r="CP36" s="2" t="str">
        <f t="shared" si="79"/>
        <v>N</v>
      </c>
      <c r="CQ36" s="2" t="str">
        <f t="shared" si="79"/>
        <v>N</v>
      </c>
      <c r="CR36" s="2" t="str">
        <f t="shared" si="79"/>
        <v>N</v>
      </c>
      <c r="CS36" s="2" t="str">
        <f t="shared" si="79"/>
        <v>N</v>
      </c>
      <c r="CT36" s="2" t="str">
        <f t="shared" si="79"/>
        <v>N</v>
      </c>
      <c r="CU36" s="2" t="str">
        <f t="shared" si="92"/>
        <v>N</v>
      </c>
      <c r="CV36" s="2" t="str">
        <f t="shared" si="61"/>
        <v>N</v>
      </c>
      <c r="CW36" s="2" t="str">
        <f t="shared" si="61"/>
        <v>N</v>
      </c>
      <c r="CX36" s="2" t="str">
        <f t="shared" si="61"/>
        <v>N</v>
      </c>
      <c r="CY36" s="2" t="str">
        <f t="shared" si="93"/>
        <v>N</v>
      </c>
      <c r="CZ36" s="2" t="str">
        <f t="shared" si="62"/>
        <v>N</v>
      </c>
      <c r="DA36" s="2" t="str">
        <f t="shared" si="62"/>
        <v>Y</v>
      </c>
      <c r="DB36" s="2" t="str">
        <f t="shared" si="62"/>
        <v>N</v>
      </c>
      <c r="DC36" s="2" t="str">
        <f t="shared" si="62"/>
        <v>N</v>
      </c>
      <c r="DD36" s="2" t="str">
        <f t="shared" si="94"/>
        <v>N</v>
      </c>
      <c r="DE36" s="2" t="str">
        <f t="shared" si="80"/>
        <v>N</v>
      </c>
      <c r="DF36" s="2" t="str">
        <f t="shared" si="80"/>
        <v>N</v>
      </c>
      <c r="DG36" s="2" t="str">
        <f t="shared" si="80"/>
        <v>N</v>
      </c>
      <c r="DH36" s="2" t="str">
        <f t="shared" si="80"/>
        <v>N</v>
      </c>
      <c r="DI36" s="2" t="str">
        <f t="shared" si="80"/>
        <v>N</v>
      </c>
      <c r="DJ36" s="2" t="str">
        <f t="shared" si="64"/>
        <v>N</v>
      </c>
      <c r="DK36" s="2" t="str">
        <f t="shared" si="64"/>
        <v>N</v>
      </c>
      <c r="DL36" s="2" t="str">
        <f t="shared" si="95"/>
        <v>N</v>
      </c>
      <c r="DM36" s="2" t="str">
        <f t="shared" si="96"/>
        <v>N</v>
      </c>
      <c r="DN36" s="2" t="str">
        <f t="shared" si="65"/>
        <v>N</v>
      </c>
      <c r="DO36" s="2" t="str">
        <f t="shared" si="65"/>
        <v>N</v>
      </c>
      <c r="DP36" s="2" t="str">
        <f t="shared" si="65"/>
        <v>N</v>
      </c>
      <c r="DQ36" s="2" t="str">
        <f t="shared" si="97"/>
        <v>N</v>
      </c>
      <c r="DR36" s="2" t="str">
        <f t="shared" si="66"/>
        <v>N</v>
      </c>
      <c r="DS36" s="2" t="str">
        <f t="shared" si="66"/>
        <v>N</v>
      </c>
      <c r="DT36" s="2" t="str">
        <f t="shared" si="66"/>
        <v>N</v>
      </c>
      <c r="DU36" s="2" t="str">
        <f t="shared" si="67"/>
        <v>N</v>
      </c>
      <c r="DV36" s="2" t="str">
        <f t="shared" si="67"/>
        <v>N</v>
      </c>
      <c r="DW36" s="2" t="str">
        <f t="shared" si="67"/>
        <v>N</v>
      </c>
      <c r="DX36" s="2" t="str">
        <f t="shared" si="67"/>
        <v>N</v>
      </c>
      <c r="DY36" s="2" t="str">
        <f t="shared" si="68"/>
        <v>N</v>
      </c>
      <c r="DZ36" s="2" t="str">
        <f t="shared" si="68"/>
        <v>N</v>
      </c>
      <c r="EA36" s="2" t="str">
        <f t="shared" si="68"/>
        <v>N</v>
      </c>
      <c r="EB36" s="2" t="str">
        <f t="shared" si="98"/>
        <v>N</v>
      </c>
      <c r="EC36" s="2" t="str">
        <f t="shared" si="69"/>
        <v>N</v>
      </c>
      <c r="ED36" s="2" t="str">
        <f t="shared" si="69"/>
        <v>N</v>
      </c>
      <c r="EE36" s="2" t="str">
        <f t="shared" si="69"/>
        <v>N</v>
      </c>
      <c r="EF36" s="2" t="str">
        <f t="shared" si="69"/>
        <v>N</v>
      </c>
      <c r="EG36" s="2" t="str">
        <f t="shared" si="99"/>
        <v>N</v>
      </c>
      <c r="EH36" s="2" t="str">
        <f t="shared" si="81"/>
        <v>N</v>
      </c>
      <c r="EI36" s="2" t="str">
        <f t="shared" si="81"/>
        <v>N</v>
      </c>
      <c r="EJ36" s="2" t="str">
        <f t="shared" si="81"/>
        <v>N</v>
      </c>
      <c r="EK36" s="2" t="str">
        <f t="shared" si="81"/>
        <v>N</v>
      </c>
      <c r="EL36" s="2" t="str">
        <f t="shared" si="81"/>
        <v>N</v>
      </c>
      <c r="EM36" s="2" t="str">
        <f t="shared" si="81"/>
        <v>N</v>
      </c>
      <c r="EN36" s="2" t="str">
        <f t="shared" si="100"/>
        <v>N</v>
      </c>
      <c r="EO36" s="2" t="str">
        <f t="shared" si="71"/>
        <v>N</v>
      </c>
      <c r="EP36" s="2" t="str">
        <f t="shared" si="71"/>
        <v>N</v>
      </c>
      <c r="EQ36" s="2" t="str">
        <f t="shared" si="71"/>
        <v>N</v>
      </c>
      <c r="ER36" s="2" t="str">
        <f t="shared" si="101"/>
        <v>N</v>
      </c>
      <c r="ES36" s="2" t="str">
        <f t="shared" si="72"/>
        <v>N</v>
      </c>
      <c r="ET36" s="2" t="str">
        <f t="shared" si="72"/>
        <v>N</v>
      </c>
      <c r="EU36" s="2" t="str">
        <f t="shared" si="72"/>
        <v>N</v>
      </c>
    </row>
    <row r="37" spans="1:151" ht="49.5" customHeight="1">
      <c r="A37" s="4" t="s">
        <v>620</v>
      </c>
      <c r="B37" s="4" t="s">
        <v>563</v>
      </c>
      <c r="C37" s="4" t="s">
        <v>619</v>
      </c>
      <c r="D37" s="4" t="s">
        <v>618</v>
      </c>
      <c r="E37" s="4" t="s">
        <v>102</v>
      </c>
      <c r="F37" s="4" t="s">
        <v>617</v>
      </c>
      <c r="G37" s="4" t="s">
        <v>616</v>
      </c>
      <c r="H37" s="4" t="s">
        <v>546</v>
      </c>
      <c r="I37" s="4" t="s">
        <v>627</v>
      </c>
      <c r="J37" s="4">
        <v>39565</v>
      </c>
      <c r="K37" s="4" t="s">
        <v>633</v>
      </c>
      <c r="L37" s="4" t="s">
        <v>487</v>
      </c>
      <c r="M37" s="4" t="s">
        <v>486</v>
      </c>
      <c r="N37" s="5" t="s">
        <v>624</v>
      </c>
      <c r="O37" s="4" t="s">
        <v>630</v>
      </c>
      <c r="Q37" s="4" t="s">
        <v>562</v>
      </c>
      <c r="R37" s="4" t="s">
        <v>559</v>
      </c>
      <c r="S37" s="4" t="s">
        <v>485</v>
      </c>
      <c r="T37" s="4" t="s">
        <v>484</v>
      </c>
      <c r="U37" s="4"/>
      <c r="X37" s="49" t="s">
        <v>546</v>
      </c>
      <c r="Y37" s="76">
        <v>61.2</v>
      </c>
      <c r="Z37" s="2" t="str">
        <f t="shared" si="82"/>
        <v>N</v>
      </c>
      <c r="AA37" s="2" t="str">
        <f t="shared" si="73"/>
        <v>N</v>
      </c>
      <c r="AB37" s="2" t="str">
        <f t="shared" si="73"/>
        <v>N</v>
      </c>
      <c r="AC37" s="2" t="str">
        <f t="shared" si="73"/>
        <v>N</v>
      </c>
      <c r="AD37" s="2" t="str">
        <f t="shared" si="73"/>
        <v>N</v>
      </c>
      <c r="AE37" s="2" t="str">
        <f t="shared" si="73"/>
        <v>N</v>
      </c>
      <c r="AF37" s="2" t="str">
        <f t="shared" si="73"/>
        <v>N</v>
      </c>
      <c r="AG37" s="2" t="str">
        <f t="shared" si="73"/>
        <v>N</v>
      </c>
      <c r="AH37" s="2" t="str">
        <f t="shared" si="73"/>
        <v>N</v>
      </c>
      <c r="AI37" s="2" t="str">
        <f t="shared" si="83"/>
        <v>N</v>
      </c>
      <c r="AJ37" s="2" t="str">
        <f t="shared" si="52"/>
        <v>N</v>
      </c>
      <c r="AK37" s="2" t="str">
        <f t="shared" si="52"/>
        <v>N</v>
      </c>
      <c r="AL37" s="2" t="str">
        <f t="shared" si="52"/>
        <v>N</v>
      </c>
      <c r="AM37" s="2" t="str">
        <f t="shared" si="84"/>
        <v>N</v>
      </c>
      <c r="AN37" s="2" t="str">
        <f t="shared" si="74"/>
        <v>N</v>
      </c>
      <c r="AO37" s="2" t="str">
        <f t="shared" si="74"/>
        <v>N</v>
      </c>
      <c r="AP37" s="2" t="str">
        <f t="shared" si="74"/>
        <v>N</v>
      </c>
      <c r="AQ37" s="2" t="str">
        <f t="shared" si="74"/>
        <v>N</v>
      </c>
      <c r="AR37" s="2" t="str">
        <f t="shared" si="74"/>
        <v>N</v>
      </c>
      <c r="AS37" s="2" t="str">
        <f t="shared" si="74"/>
        <v>N</v>
      </c>
      <c r="AT37" s="2" t="str">
        <f t="shared" si="74"/>
        <v>N</v>
      </c>
      <c r="AU37" s="2" t="str">
        <f t="shared" si="85"/>
        <v>N</v>
      </c>
      <c r="AV37" s="2" t="str">
        <f t="shared" si="75"/>
        <v>N</v>
      </c>
      <c r="AW37" s="2" t="str">
        <f t="shared" si="75"/>
        <v>N</v>
      </c>
      <c r="AX37" s="2" t="str">
        <f t="shared" si="75"/>
        <v>N</v>
      </c>
      <c r="AY37" s="2" t="str">
        <f t="shared" si="75"/>
        <v>N</v>
      </c>
      <c r="AZ37" s="2" t="str">
        <f t="shared" si="75"/>
        <v>N</v>
      </c>
      <c r="BA37" s="2" t="str">
        <f t="shared" si="86"/>
        <v>N</v>
      </c>
      <c r="BB37" s="2" t="str">
        <f t="shared" si="76"/>
        <v>N</v>
      </c>
      <c r="BC37" s="2" t="str">
        <f t="shared" si="76"/>
        <v>N</v>
      </c>
      <c r="BD37" s="2" t="str">
        <f t="shared" si="76"/>
        <v>N</v>
      </c>
      <c r="BE37" s="2" t="str">
        <f t="shared" si="76"/>
        <v>N</v>
      </c>
      <c r="BF37" s="2" t="str">
        <f t="shared" si="76"/>
        <v>N</v>
      </c>
      <c r="BG37" s="2" t="str">
        <f t="shared" si="76"/>
        <v>N</v>
      </c>
      <c r="BH37" s="2" t="str">
        <f t="shared" si="76"/>
        <v>N</v>
      </c>
      <c r="BI37" s="2" t="str">
        <f t="shared" si="76"/>
        <v>N</v>
      </c>
      <c r="BJ37" s="2" t="str">
        <f t="shared" si="76"/>
        <v>N</v>
      </c>
      <c r="BK37" s="2" t="str">
        <f t="shared" si="76"/>
        <v>N</v>
      </c>
      <c r="BL37" s="2" t="str">
        <f t="shared" si="76"/>
        <v>N</v>
      </c>
      <c r="BM37" s="2" t="str">
        <f t="shared" si="76"/>
        <v>N</v>
      </c>
      <c r="BN37" s="2" t="str">
        <f t="shared" si="76"/>
        <v>N</v>
      </c>
      <c r="BO37" s="2" t="str">
        <f t="shared" si="76"/>
        <v>N</v>
      </c>
      <c r="BP37" s="2" t="str">
        <f t="shared" si="87"/>
        <v>N</v>
      </c>
      <c r="BQ37" s="2" t="str">
        <f t="shared" si="77"/>
        <v>N</v>
      </c>
      <c r="BR37" s="2" t="str">
        <f t="shared" si="77"/>
        <v>N</v>
      </c>
      <c r="BS37" s="2" t="str">
        <f t="shared" si="77"/>
        <v>N</v>
      </c>
      <c r="BT37" s="2" t="str">
        <f t="shared" si="77"/>
        <v>N</v>
      </c>
      <c r="BU37" s="2" t="str">
        <f t="shared" si="77"/>
        <v>N</v>
      </c>
      <c r="BV37" s="2" t="str">
        <f t="shared" si="77"/>
        <v>N</v>
      </c>
      <c r="BW37" s="2" t="str">
        <f t="shared" si="77"/>
        <v>N</v>
      </c>
      <c r="BX37" s="2" t="str">
        <f t="shared" si="77"/>
        <v>N</v>
      </c>
      <c r="BY37" s="2" t="str">
        <f t="shared" si="77"/>
        <v>N</v>
      </c>
      <c r="BZ37" s="2" t="str">
        <f t="shared" si="88"/>
        <v>N</v>
      </c>
      <c r="CA37" s="2" t="str">
        <f t="shared" si="57"/>
        <v>N</v>
      </c>
      <c r="CB37" s="2" t="str">
        <f t="shared" si="57"/>
        <v>N</v>
      </c>
      <c r="CC37" s="2" t="str">
        <f t="shared" si="57"/>
        <v>N</v>
      </c>
      <c r="CD37" s="2" t="str">
        <f t="shared" si="89"/>
        <v>N</v>
      </c>
      <c r="CE37" s="2" t="str">
        <f t="shared" si="78"/>
        <v>N</v>
      </c>
      <c r="CF37" s="2" t="str">
        <f t="shared" si="78"/>
        <v>N</v>
      </c>
      <c r="CG37" s="2" t="str">
        <f t="shared" si="78"/>
        <v>N</v>
      </c>
      <c r="CH37" s="2" t="str">
        <f t="shared" si="78"/>
        <v>N</v>
      </c>
      <c r="CI37" s="2" t="str">
        <f t="shared" si="78"/>
        <v>N</v>
      </c>
      <c r="CJ37" s="2" t="str">
        <f t="shared" si="90"/>
        <v>N</v>
      </c>
      <c r="CK37" s="2" t="str">
        <f t="shared" si="59"/>
        <v>N</v>
      </c>
      <c r="CL37" s="2" t="str">
        <f t="shared" si="59"/>
        <v>N</v>
      </c>
      <c r="CM37" s="2" t="str">
        <f t="shared" si="59"/>
        <v>N</v>
      </c>
      <c r="CN37" s="2" t="str">
        <f t="shared" si="59"/>
        <v>N</v>
      </c>
      <c r="CO37" s="2" t="str">
        <f t="shared" si="91"/>
        <v>N</v>
      </c>
      <c r="CP37" s="2" t="str">
        <f t="shared" si="79"/>
        <v>N</v>
      </c>
      <c r="CQ37" s="2" t="str">
        <f t="shared" si="79"/>
        <v>N</v>
      </c>
      <c r="CR37" s="2" t="str">
        <f t="shared" si="79"/>
        <v>N</v>
      </c>
      <c r="CS37" s="2" t="str">
        <f t="shared" si="79"/>
        <v>N</v>
      </c>
      <c r="CT37" s="2" t="str">
        <f t="shared" si="79"/>
        <v>N</v>
      </c>
      <c r="CU37" s="2" t="str">
        <f t="shared" si="92"/>
        <v>N</v>
      </c>
      <c r="CV37" s="2" t="str">
        <f t="shared" si="61"/>
        <v>N</v>
      </c>
      <c r="CW37" s="2" t="str">
        <f t="shared" si="61"/>
        <v>N</v>
      </c>
      <c r="CX37" s="2" t="str">
        <f t="shared" si="61"/>
        <v>N</v>
      </c>
      <c r="CY37" s="2" t="str">
        <f t="shared" si="93"/>
        <v>N</v>
      </c>
      <c r="CZ37" s="2" t="str">
        <f t="shared" si="62"/>
        <v>N</v>
      </c>
      <c r="DA37" s="2" t="str">
        <f t="shared" si="62"/>
        <v>Y</v>
      </c>
      <c r="DB37" s="2" t="str">
        <f t="shared" si="62"/>
        <v>N</v>
      </c>
      <c r="DC37" s="2" t="str">
        <f t="shared" si="62"/>
        <v>N</v>
      </c>
      <c r="DD37" s="2" t="str">
        <f t="shared" si="94"/>
        <v>N</v>
      </c>
      <c r="DE37" s="2" t="str">
        <f t="shared" si="80"/>
        <v>N</v>
      </c>
      <c r="DF37" s="2" t="str">
        <f t="shared" si="80"/>
        <v>N</v>
      </c>
      <c r="DG37" s="2" t="str">
        <f t="shared" si="80"/>
        <v>N</v>
      </c>
      <c r="DH37" s="2" t="str">
        <f t="shared" si="80"/>
        <v>N</v>
      </c>
      <c r="DI37" s="2" t="str">
        <f t="shared" si="80"/>
        <v>N</v>
      </c>
      <c r="DJ37" s="2" t="str">
        <f t="shared" si="64"/>
        <v>N</v>
      </c>
      <c r="DK37" s="2" t="str">
        <f t="shared" si="64"/>
        <v>N</v>
      </c>
      <c r="DL37" s="2" t="str">
        <f t="shared" si="95"/>
        <v>N</v>
      </c>
      <c r="DM37" s="2" t="str">
        <f t="shared" si="96"/>
        <v>N</v>
      </c>
      <c r="DN37" s="2" t="str">
        <f t="shared" si="65"/>
        <v>N</v>
      </c>
      <c r="DO37" s="2" t="str">
        <f t="shared" si="65"/>
        <v>N</v>
      </c>
      <c r="DP37" s="2" t="str">
        <f t="shared" si="65"/>
        <v>N</v>
      </c>
      <c r="DQ37" s="2" t="str">
        <f t="shared" si="97"/>
        <v>N</v>
      </c>
      <c r="DR37" s="2" t="str">
        <f t="shared" si="66"/>
        <v>N</v>
      </c>
      <c r="DS37" s="2" t="str">
        <f t="shared" si="66"/>
        <v>N</v>
      </c>
      <c r="DT37" s="2" t="str">
        <f t="shared" si="66"/>
        <v>N</v>
      </c>
      <c r="DU37" s="2" t="str">
        <f t="shared" si="67"/>
        <v>N</v>
      </c>
      <c r="DV37" s="2" t="str">
        <f t="shared" si="67"/>
        <v>N</v>
      </c>
      <c r="DW37" s="2" t="str">
        <f t="shared" si="67"/>
        <v>N</v>
      </c>
      <c r="DX37" s="2" t="str">
        <f t="shared" si="67"/>
        <v>N</v>
      </c>
      <c r="DY37" s="2" t="str">
        <f t="shared" si="68"/>
        <v>N</v>
      </c>
      <c r="DZ37" s="2" t="str">
        <f t="shared" si="68"/>
        <v>N</v>
      </c>
      <c r="EA37" s="2" t="str">
        <f t="shared" si="68"/>
        <v>N</v>
      </c>
      <c r="EB37" s="2" t="str">
        <f t="shared" si="98"/>
        <v>N</v>
      </c>
      <c r="EC37" s="2" t="str">
        <f t="shared" si="69"/>
        <v>N</v>
      </c>
      <c r="ED37" s="2" t="str">
        <f t="shared" si="69"/>
        <v>N</v>
      </c>
      <c r="EE37" s="2" t="str">
        <f t="shared" si="69"/>
        <v>N</v>
      </c>
      <c r="EF37" s="2" t="str">
        <f t="shared" si="69"/>
        <v>N</v>
      </c>
      <c r="EG37" s="2" t="str">
        <f t="shared" si="99"/>
        <v>N</v>
      </c>
      <c r="EH37" s="2" t="str">
        <f t="shared" si="81"/>
        <v>N</v>
      </c>
      <c r="EI37" s="2" t="str">
        <f t="shared" si="81"/>
        <v>N</v>
      </c>
      <c r="EJ37" s="2" t="str">
        <f t="shared" si="81"/>
        <v>N</v>
      </c>
      <c r="EK37" s="2" t="str">
        <f t="shared" si="81"/>
        <v>N</v>
      </c>
      <c r="EL37" s="2" t="str">
        <f t="shared" si="81"/>
        <v>N</v>
      </c>
      <c r="EM37" s="2" t="str">
        <f t="shared" si="81"/>
        <v>N</v>
      </c>
      <c r="EN37" s="2" t="str">
        <f t="shared" si="100"/>
        <v>N</v>
      </c>
      <c r="EO37" s="2" t="str">
        <f t="shared" si="71"/>
        <v>N</v>
      </c>
      <c r="EP37" s="2" t="str">
        <f t="shared" si="71"/>
        <v>N</v>
      </c>
      <c r="EQ37" s="2" t="str">
        <f t="shared" si="71"/>
        <v>N</v>
      </c>
      <c r="ER37" s="2" t="str">
        <f t="shared" si="101"/>
        <v>N</v>
      </c>
      <c r="ES37" s="2" t="str">
        <f t="shared" si="72"/>
        <v>N</v>
      </c>
      <c r="ET37" s="2" t="str">
        <f t="shared" si="72"/>
        <v>N</v>
      </c>
      <c r="EU37" s="2" t="str">
        <f t="shared" si="72"/>
        <v>N</v>
      </c>
    </row>
    <row r="38" spans="1:151" ht="49.5" customHeight="1">
      <c r="A38" s="4" t="s">
        <v>620</v>
      </c>
      <c r="B38" s="4" t="s">
        <v>563</v>
      </c>
      <c r="C38" s="4" t="s">
        <v>619</v>
      </c>
      <c r="D38" s="4" t="s">
        <v>618</v>
      </c>
      <c r="E38" s="4" t="s">
        <v>102</v>
      </c>
      <c r="F38" s="4" t="s">
        <v>617</v>
      </c>
      <c r="G38" s="4" t="s">
        <v>616</v>
      </c>
      <c r="H38" s="4" t="s">
        <v>546</v>
      </c>
      <c r="I38" s="4" t="s">
        <v>627</v>
      </c>
      <c r="J38" s="4">
        <v>39563</v>
      </c>
      <c r="K38" s="4" t="s">
        <v>633</v>
      </c>
      <c r="L38" s="4" t="s">
        <v>483</v>
      </c>
      <c r="M38" s="4" t="s">
        <v>544</v>
      </c>
      <c r="N38" s="5" t="s">
        <v>624</v>
      </c>
      <c r="O38" s="4" t="s">
        <v>630</v>
      </c>
      <c r="Q38" s="4" t="s">
        <v>562</v>
      </c>
      <c r="R38" s="4" t="s">
        <v>559</v>
      </c>
      <c r="S38" s="4" t="s">
        <v>634</v>
      </c>
      <c r="T38" s="4" t="s">
        <v>628</v>
      </c>
      <c r="U38" s="4"/>
      <c r="X38" s="49" t="s">
        <v>546</v>
      </c>
      <c r="Y38" s="76">
        <v>61.2</v>
      </c>
      <c r="Z38" s="2" t="str">
        <f t="shared" si="82"/>
        <v>N</v>
      </c>
      <c r="AA38" s="2" t="str">
        <f t="shared" si="73"/>
        <v>N</v>
      </c>
      <c r="AB38" s="2" t="str">
        <f t="shared" si="73"/>
        <v>N</v>
      </c>
      <c r="AC38" s="2" t="str">
        <f t="shared" si="73"/>
        <v>N</v>
      </c>
      <c r="AD38" s="2" t="str">
        <f t="shared" si="73"/>
        <v>N</v>
      </c>
      <c r="AE38" s="2" t="str">
        <f t="shared" si="73"/>
        <v>N</v>
      </c>
      <c r="AF38" s="2" t="str">
        <f t="shared" si="73"/>
        <v>N</v>
      </c>
      <c r="AG38" s="2" t="str">
        <f t="shared" si="73"/>
        <v>N</v>
      </c>
      <c r="AH38" s="2" t="str">
        <f t="shared" si="73"/>
        <v>N</v>
      </c>
      <c r="AI38" s="2" t="str">
        <f t="shared" si="83"/>
        <v>N</v>
      </c>
      <c r="AJ38" s="2" t="str">
        <f t="shared" si="52"/>
        <v>N</v>
      </c>
      <c r="AK38" s="2" t="str">
        <f t="shared" si="52"/>
        <v>N</v>
      </c>
      <c r="AL38" s="2" t="str">
        <f t="shared" si="52"/>
        <v>N</v>
      </c>
      <c r="AM38" s="2" t="str">
        <f t="shared" si="84"/>
        <v>N</v>
      </c>
      <c r="AN38" s="2" t="str">
        <f t="shared" si="74"/>
        <v>N</v>
      </c>
      <c r="AO38" s="2" t="str">
        <f t="shared" si="74"/>
        <v>N</v>
      </c>
      <c r="AP38" s="2" t="str">
        <f t="shared" si="74"/>
        <v>N</v>
      </c>
      <c r="AQ38" s="2" t="str">
        <f t="shared" si="74"/>
        <v>N</v>
      </c>
      <c r="AR38" s="2" t="str">
        <f t="shared" si="74"/>
        <v>N</v>
      </c>
      <c r="AS38" s="2" t="str">
        <f t="shared" si="74"/>
        <v>N</v>
      </c>
      <c r="AT38" s="2" t="str">
        <f t="shared" si="74"/>
        <v>N</v>
      </c>
      <c r="AU38" s="2" t="str">
        <f t="shared" si="85"/>
        <v>N</v>
      </c>
      <c r="AV38" s="2" t="str">
        <f t="shared" si="75"/>
        <v>N</v>
      </c>
      <c r="AW38" s="2" t="str">
        <f t="shared" si="75"/>
        <v>N</v>
      </c>
      <c r="AX38" s="2" t="str">
        <f t="shared" si="75"/>
        <v>N</v>
      </c>
      <c r="AY38" s="2" t="str">
        <f t="shared" si="75"/>
        <v>N</v>
      </c>
      <c r="AZ38" s="2" t="str">
        <f t="shared" si="75"/>
        <v>N</v>
      </c>
      <c r="BA38" s="2" t="str">
        <f t="shared" si="86"/>
        <v>N</v>
      </c>
      <c r="BB38" s="2" t="str">
        <f t="shared" si="76"/>
        <v>N</v>
      </c>
      <c r="BC38" s="2" t="str">
        <f t="shared" si="76"/>
        <v>N</v>
      </c>
      <c r="BD38" s="2" t="str">
        <f t="shared" si="76"/>
        <v>N</v>
      </c>
      <c r="BE38" s="2" t="str">
        <f t="shared" si="76"/>
        <v>N</v>
      </c>
      <c r="BF38" s="2" t="str">
        <f t="shared" si="76"/>
        <v>N</v>
      </c>
      <c r="BG38" s="2" t="str">
        <f t="shared" si="76"/>
        <v>N</v>
      </c>
      <c r="BH38" s="2" t="str">
        <f t="shared" si="76"/>
        <v>N</v>
      </c>
      <c r="BI38" s="2" t="str">
        <f t="shared" si="76"/>
        <v>N</v>
      </c>
      <c r="BJ38" s="2" t="str">
        <f t="shared" si="76"/>
        <v>N</v>
      </c>
      <c r="BK38" s="2" t="str">
        <f t="shared" si="76"/>
        <v>N</v>
      </c>
      <c r="BL38" s="2" t="str">
        <f t="shared" si="76"/>
        <v>N</v>
      </c>
      <c r="BM38" s="2" t="str">
        <f t="shared" si="76"/>
        <v>N</v>
      </c>
      <c r="BN38" s="2" t="str">
        <f t="shared" si="76"/>
        <v>N</v>
      </c>
      <c r="BO38" s="2" t="str">
        <f t="shared" si="76"/>
        <v>N</v>
      </c>
      <c r="BP38" s="2" t="str">
        <f t="shared" si="87"/>
        <v>N</v>
      </c>
      <c r="BQ38" s="2" t="str">
        <f t="shared" si="77"/>
        <v>N</v>
      </c>
      <c r="BR38" s="2" t="str">
        <f t="shared" si="77"/>
        <v>N</v>
      </c>
      <c r="BS38" s="2" t="str">
        <f t="shared" si="77"/>
        <v>N</v>
      </c>
      <c r="BT38" s="2" t="str">
        <f t="shared" si="77"/>
        <v>N</v>
      </c>
      <c r="BU38" s="2" t="str">
        <f t="shared" si="77"/>
        <v>N</v>
      </c>
      <c r="BV38" s="2" t="str">
        <f t="shared" si="77"/>
        <v>N</v>
      </c>
      <c r="BW38" s="2" t="str">
        <f t="shared" si="77"/>
        <v>N</v>
      </c>
      <c r="BX38" s="2" t="str">
        <f t="shared" si="77"/>
        <v>N</v>
      </c>
      <c r="BY38" s="2" t="str">
        <f t="shared" si="77"/>
        <v>N</v>
      </c>
      <c r="BZ38" s="2" t="str">
        <f t="shared" si="88"/>
        <v>N</v>
      </c>
      <c r="CA38" s="2" t="str">
        <f t="shared" si="57"/>
        <v>N</v>
      </c>
      <c r="CB38" s="2" t="str">
        <f t="shared" si="57"/>
        <v>N</v>
      </c>
      <c r="CC38" s="2" t="str">
        <f t="shared" si="57"/>
        <v>N</v>
      </c>
      <c r="CD38" s="2" t="str">
        <f t="shared" si="89"/>
        <v>N</v>
      </c>
      <c r="CE38" s="2" t="str">
        <f t="shared" si="78"/>
        <v>N</v>
      </c>
      <c r="CF38" s="2" t="str">
        <f t="shared" si="78"/>
        <v>N</v>
      </c>
      <c r="CG38" s="2" t="str">
        <f t="shared" si="78"/>
        <v>N</v>
      </c>
      <c r="CH38" s="2" t="str">
        <f t="shared" si="78"/>
        <v>N</v>
      </c>
      <c r="CI38" s="2" t="str">
        <f t="shared" si="78"/>
        <v>N</v>
      </c>
      <c r="CJ38" s="2" t="str">
        <f t="shared" si="90"/>
        <v>N</v>
      </c>
      <c r="CK38" s="2" t="str">
        <f t="shared" si="59"/>
        <v>N</v>
      </c>
      <c r="CL38" s="2" t="str">
        <f t="shared" si="59"/>
        <v>N</v>
      </c>
      <c r="CM38" s="2" t="str">
        <f t="shared" si="59"/>
        <v>N</v>
      </c>
      <c r="CN38" s="2" t="str">
        <f t="shared" si="59"/>
        <v>N</v>
      </c>
      <c r="CO38" s="2" t="str">
        <f t="shared" si="91"/>
        <v>N</v>
      </c>
      <c r="CP38" s="2" t="str">
        <f t="shared" si="79"/>
        <v>N</v>
      </c>
      <c r="CQ38" s="2" t="str">
        <f t="shared" si="79"/>
        <v>N</v>
      </c>
      <c r="CR38" s="2" t="str">
        <f t="shared" si="79"/>
        <v>N</v>
      </c>
      <c r="CS38" s="2" t="str">
        <f t="shared" si="79"/>
        <v>N</v>
      </c>
      <c r="CT38" s="2" t="str">
        <f t="shared" si="79"/>
        <v>N</v>
      </c>
      <c r="CU38" s="2" t="str">
        <f t="shared" si="92"/>
        <v>N</v>
      </c>
      <c r="CV38" s="2" t="str">
        <f t="shared" si="61"/>
        <v>N</v>
      </c>
      <c r="CW38" s="2" t="str">
        <f t="shared" si="61"/>
        <v>N</v>
      </c>
      <c r="CX38" s="2" t="str">
        <f t="shared" si="61"/>
        <v>N</v>
      </c>
      <c r="CY38" s="2" t="str">
        <f t="shared" si="93"/>
        <v>N</v>
      </c>
      <c r="CZ38" s="2" t="str">
        <f t="shared" si="62"/>
        <v>N</v>
      </c>
      <c r="DA38" s="2" t="str">
        <f t="shared" si="62"/>
        <v>Y</v>
      </c>
      <c r="DB38" s="2" t="str">
        <f t="shared" si="62"/>
        <v>N</v>
      </c>
      <c r="DC38" s="2" t="str">
        <f t="shared" si="62"/>
        <v>N</v>
      </c>
      <c r="DD38" s="2" t="str">
        <f t="shared" si="94"/>
        <v>N</v>
      </c>
      <c r="DE38" s="2" t="str">
        <f t="shared" si="80"/>
        <v>N</v>
      </c>
      <c r="DF38" s="2" t="str">
        <f t="shared" si="80"/>
        <v>N</v>
      </c>
      <c r="DG38" s="2" t="str">
        <f t="shared" si="80"/>
        <v>N</v>
      </c>
      <c r="DH38" s="2" t="str">
        <f t="shared" si="80"/>
        <v>N</v>
      </c>
      <c r="DI38" s="2" t="str">
        <f t="shared" si="80"/>
        <v>N</v>
      </c>
      <c r="DJ38" s="2" t="str">
        <f t="shared" si="64"/>
        <v>N</v>
      </c>
      <c r="DK38" s="2" t="str">
        <f t="shared" si="64"/>
        <v>N</v>
      </c>
      <c r="DL38" s="2" t="str">
        <f t="shared" si="95"/>
        <v>N</v>
      </c>
      <c r="DM38" s="2" t="str">
        <f t="shared" si="96"/>
        <v>N</v>
      </c>
      <c r="DN38" s="2" t="str">
        <f t="shared" si="65"/>
        <v>N</v>
      </c>
      <c r="DO38" s="2" t="str">
        <f t="shared" si="65"/>
        <v>N</v>
      </c>
      <c r="DP38" s="2" t="str">
        <f t="shared" si="65"/>
        <v>N</v>
      </c>
      <c r="DQ38" s="2" t="str">
        <f t="shared" si="97"/>
        <v>N</v>
      </c>
      <c r="DR38" s="2" t="str">
        <f t="shared" si="66"/>
        <v>N</v>
      </c>
      <c r="DS38" s="2" t="str">
        <f t="shared" si="66"/>
        <v>N</v>
      </c>
      <c r="DT38" s="2" t="str">
        <f t="shared" si="66"/>
        <v>N</v>
      </c>
      <c r="DU38" s="2" t="str">
        <f t="shared" si="67"/>
        <v>N</v>
      </c>
      <c r="DV38" s="2" t="str">
        <f t="shared" si="67"/>
        <v>N</v>
      </c>
      <c r="DW38" s="2" t="str">
        <f t="shared" si="67"/>
        <v>N</v>
      </c>
      <c r="DX38" s="2" t="str">
        <f t="shared" si="67"/>
        <v>N</v>
      </c>
      <c r="DY38" s="2" t="str">
        <f t="shared" si="68"/>
        <v>N</v>
      </c>
      <c r="DZ38" s="2" t="str">
        <f t="shared" si="68"/>
        <v>N</v>
      </c>
      <c r="EA38" s="2" t="str">
        <f t="shared" si="68"/>
        <v>N</v>
      </c>
      <c r="EB38" s="2" t="str">
        <f t="shared" si="98"/>
        <v>N</v>
      </c>
      <c r="EC38" s="2" t="str">
        <f t="shared" si="69"/>
        <v>N</v>
      </c>
      <c r="ED38" s="2" t="str">
        <f t="shared" si="69"/>
        <v>N</v>
      </c>
      <c r="EE38" s="2" t="str">
        <f t="shared" si="69"/>
        <v>N</v>
      </c>
      <c r="EF38" s="2" t="str">
        <f t="shared" si="69"/>
        <v>N</v>
      </c>
      <c r="EG38" s="2" t="str">
        <f t="shared" si="99"/>
        <v>N</v>
      </c>
      <c r="EH38" s="2" t="str">
        <f t="shared" si="81"/>
        <v>N</v>
      </c>
      <c r="EI38" s="2" t="str">
        <f t="shared" si="81"/>
        <v>N</v>
      </c>
      <c r="EJ38" s="2" t="str">
        <f t="shared" si="81"/>
        <v>N</v>
      </c>
      <c r="EK38" s="2" t="str">
        <f t="shared" si="81"/>
        <v>N</v>
      </c>
      <c r="EL38" s="2" t="str">
        <f t="shared" si="81"/>
        <v>N</v>
      </c>
      <c r="EM38" s="2" t="str">
        <f t="shared" si="81"/>
        <v>N</v>
      </c>
      <c r="EN38" s="2" t="str">
        <f t="shared" si="100"/>
        <v>N</v>
      </c>
      <c r="EO38" s="2" t="str">
        <f t="shared" si="71"/>
        <v>N</v>
      </c>
      <c r="EP38" s="2" t="str">
        <f t="shared" si="71"/>
        <v>N</v>
      </c>
      <c r="EQ38" s="2" t="str">
        <f t="shared" si="71"/>
        <v>N</v>
      </c>
      <c r="ER38" s="2" t="str">
        <f t="shared" si="101"/>
        <v>N</v>
      </c>
      <c r="ES38" s="2" t="str">
        <f t="shared" si="72"/>
        <v>N</v>
      </c>
      <c r="ET38" s="2" t="str">
        <f t="shared" si="72"/>
        <v>N</v>
      </c>
      <c r="EU38" s="2" t="str">
        <f t="shared" si="72"/>
        <v>N</v>
      </c>
    </row>
    <row r="39" spans="1:151" ht="49.5" customHeight="1">
      <c r="A39" s="4" t="s">
        <v>620</v>
      </c>
      <c r="B39" s="4" t="s">
        <v>563</v>
      </c>
      <c r="C39" s="4" t="s">
        <v>619</v>
      </c>
      <c r="D39" s="4" t="s">
        <v>618</v>
      </c>
      <c r="E39" s="4" t="s">
        <v>102</v>
      </c>
      <c r="F39" s="4" t="s">
        <v>617</v>
      </c>
      <c r="G39" s="4" t="s">
        <v>616</v>
      </c>
      <c r="H39" s="4" t="s">
        <v>546</v>
      </c>
      <c r="I39" s="4" t="s">
        <v>627</v>
      </c>
      <c r="J39" s="4">
        <v>39566</v>
      </c>
      <c r="K39" s="4" t="s">
        <v>633</v>
      </c>
      <c r="L39" s="4" t="s">
        <v>632</v>
      </c>
      <c r="M39" s="4" t="s">
        <v>631</v>
      </c>
      <c r="N39" s="5" t="s">
        <v>624</v>
      </c>
      <c r="O39" s="4" t="s">
        <v>630</v>
      </c>
      <c r="Q39" s="4" t="s">
        <v>562</v>
      </c>
      <c r="R39" s="4" t="s">
        <v>559</v>
      </c>
      <c r="S39" s="4" t="s">
        <v>629</v>
      </c>
      <c r="T39" s="4" t="s">
        <v>628</v>
      </c>
      <c r="U39" s="4"/>
      <c r="X39" s="49" t="s">
        <v>546</v>
      </c>
      <c r="Y39" s="76">
        <v>61.2</v>
      </c>
      <c r="Z39" s="2" t="str">
        <f t="shared" si="82"/>
        <v>N</v>
      </c>
      <c r="AA39" s="2" t="str">
        <f t="shared" si="73"/>
        <v>N</v>
      </c>
      <c r="AB39" s="2" t="str">
        <f t="shared" si="73"/>
        <v>N</v>
      </c>
      <c r="AC39" s="2" t="str">
        <f t="shared" si="73"/>
        <v>N</v>
      </c>
      <c r="AD39" s="2" t="str">
        <f t="shared" si="73"/>
        <v>N</v>
      </c>
      <c r="AE39" s="2" t="str">
        <f t="shared" si="73"/>
        <v>N</v>
      </c>
      <c r="AF39" s="2" t="str">
        <f t="shared" si="73"/>
        <v>N</v>
      </c>
      <c r="AG39" s="2" t="str">
        <f t="shared" si="73"/>
        <v>N</v>
      </c>
      <c r="AH39" s="2" t="str">
        <f t="shared" si="73"/>
        <v>N</v>
      </c>
      <c r="AI39" s="2" t="str">
        <f t="shared" si="83"/>
        <v>N</v>
      </c>
      <c r="AJ39" s="2" t="str">
        <f t="shared" si="52"/>
        <v>N</v>
      </c>
      <c r="AK39" s="2" t="str">
        <f t="shared" si="52"/>
        <v>N</v>
      </c>
      <c r="AL39" s="2" t="str">
        <f t="shared" si="52"/>
        <v>N</v>
      </c>
      <c r="AM39" s="2" t="str">
        <f t="shared" si="84"/>
        <v>N</v>
      </c>
      <c r="AN39" s="2" t="str">
        <f t="shared" si="74"/>
        <v>N</v>
      </c>
      <c r="AO39" s="2" t="str">
        <f t="shared" si="74"/>
        <v>N</v>
      </c>
      <c r="AP39" s="2" t="str">
        <f t="shared" si="74"/>
        <v>N</v>
      </c>
      <c r="AQ39" s="2" t="str">
        <f t="shared" si="74"/>
        <v>N</v>
      </c>
      <c r="AR39" s="2" t="str">
        <f t="shared" si="74"/>
        <v>N</v>
      </c>
      <c r="AS39" s="2" t="str">
        <f t="shared" si="74"/>
        <v>N</v>
      </c>
      <c r="AT39" s="2" t="str">
        <f t="shared" si="74"/>
        <v>N</v>
      </c>
      <c r="AU39" s="2" t="str">
        <f t="shared" si="85"/>
        <v>N</v>
      </c>
      <c r="AV39" s="2" t="str">
        <f t="shared" si="75"/>
        <v>N</v>
      </c>
      <c r="AW39" s="2" t="str">
        <f t="shared" si="75"/>
        <v>N</v>
      </c>
      <c r="AX39" s="2" t="str">
        <f t="shared" si="75"/>
        <v>N</v>
      </c>
      <c r="AY39" s="2" t="str">
        <f t="shared" si="75"/>
        <v>N</v>
      </c>
      <c r="AZ39" s="2" t="str">
        <f t="shared" si="75"/>
        <v>N</v>
      </c>
      <c r="BA39" s="2" t="str">
        <f t="shared" si="86"/>
        <v>N</v>
      </c>
      <c r="BB39" s="2" t="str">
        <f t="shared" si="76"/>
        <v>N</v>
      </c>
      <c r="BC39" s="2" t="str">
        <f t="shared" si="76"/>
        <v>N</v>
      </c>
      <c r="BD39" s="2" t="str">
        <f t="shared" si="76"/>
        <v>N</v>
      </c>
      <c r="BE39" s="2" t="str">
        <f t="shared" si="76"/>
        <v>N</v>
      </c>
      <c r="BF39" s="2" t="str">
        <f t="shared" si="76"/>
        <v>N</v>
      </c>
      <c r="BG39" s="2" t="str">
        <f t="shared" si="76"/>
        <v>N</v>
      </c>
      <c r="BH39" s="2" t="str">
        <f t="shared" si="76"/>
        <v>N</v>
      </c>
      <c r="BI39" s="2" t="str">
        <f t="shared" si="76"/>
        <v>N</v>
      </c>
      <c r="BJ39" s="2" t="str">
        <f t="shared" si="76"/>
        <v>N</v>
      </c>
      <c r="BK39" s="2" t="str">
        <f t="shared" si="76"/>
        <v>N</v>
      </c>
      <c r="BL39" s="2" t="str">
        <f t="shared" si="76"/>
        <v>N</v>
      </c>
      <c r="BM39" s="2" t="str">
        <f t="shared" si="76"/>
        <v>N</v>
      </c>
      <c r="BN39" s="2" t="str">
        <f t="shared" si="76"/>
        <v>N</v>
      </c>
      <c r="BO39" s="2" t="str">
        <f t="shared" si="76"/>
        <v>N</v>
      </c>
      <c r="BP39" s="2" t="str">
        <f t="shared" si="87"/>
        <v>N</v>
      </c>
      <c r="BQ39" s="2" t="str">
        <f t="shared" si="77"/>
        <v>N</v>
      </c>
      <c r="BR39" s="2" t="str">
        <f t="shared" si="77"/>
        <v>N</v>
      </c>
      <c r="BS39" s="2" t="str">
        <f t="shared" si="77"/>
        <v>N</v>
      </c>
      <c r="BT39" s="2" t="str">
        <f t="shared" si="77"/>
        <v>N</v>
      </c>
      <c r="BU39" s="2" t="str">
        <f t="shared" si="77"/>
        <v>N</v>
      </c>
      <c r="BV39" s="2" t="str">
        <f t="shared" si="77"/>
        <v>N</v>
      </c>
      <c r="BW39" s="2" t="str">
        <f t="shared" si="77"/>
        <v>N</v>
      </c>
      <c r="BX39" s="2" t="str">
        <f t="shared" si="77"/>
        <v>N</v>
      </c>
      <c r="BY39" s="2" t="str">
        <f t="shared" si="77"/>
        <v>N</v>
      </c>
      <c r="BZ39" s="2" t="str">
        <f t="shared" si="88"/>
        <v>N</v>
      </c>
      <c r="CA39" s="2" t="str">
        <f t="shared" si="57"/>
        <v>N</v>
      </c>
      <c r="CB39" s="2" t="str">
        <f t="shared" si="57"/>
        <v>N</v>
      </c>
      <c r="CC39" s="2" t="str">
        <f t="shared" si="57"/>
        <v>N</v>
      </c>
      <c r="CD39" s="2" t="str">
        <f t="shared" si="89"/>
        <v>N</v>
      </c>
      <c r="CE39" s="2" t="str">
        <f t="shared" si="78"/>
        <v>N</v>
      </c>
      <c r="CF39" s="2" t="str">
        <f t="shared" si="78"/>
        <v>N</v>
      </c>
      <c r="CG39" s="2" t="str">
        <f t="shared" si="78"/>
        <v>N</v>
      </c>
      <c r="CH39" s="2" t="str">
        <f t="shared" si="78"/>
        <v>N</v>
      </c>
      <c r="CI39" s="2" t="str">
        <f t="shared" si="78"/>
        <v>N</v>
      </c>
      <c r="CJ39" s="2" t="str">
        <f t="shared" si="90"/>
        <v>N</v>
      </c>
      <c r="CK39" s="2" t="str">
        <f t="shared" si="59"/>
        <v>N</v>
      </c>
      <c r="CL39" s="2" t="str">
        <f t="shared" si="59"/>
        <v>N</v>
      </c>
      <c r="CM39" s="2" t="str">
        <f t="shared" si="59"/>
        <v>N</v>
      </c>
      <c r="CN39" s="2" t="str">
        <f t="shared" si="59"/>
        <v>N</v>
      </c>
      <c r="CO39" s="2" t="str">
        <f t="shared" si="91"/>
        <v>N</v>
      </c>
      <c r="CP39" s="2" t="str">
        <f t="shared" si="79"/>
        <v>N</v>
      </c>
      <c r="CQ39" s="2" t="str">
        <f t="shared" si="79"/>
        <v>N</v>
      </c>
      <c r="CR39" s="2" t="str">
        <f t="shared" si="79"/>
        <v>N</v>
      </c>
      <c r="CS39" s="2" t="str">
        <f t="shared" si="79"/>
        <v>N</v>
      </c>
      <c r="CT39" s="2" t="str">
        <f t="shared" si="79"/>
        <v>N</v>
      </c>
      <c r="CU39" s="2" t="str">
        <f t="shared" si="92"/>
        <v>N</v>
      </c>
      <c r="CV39" s="2" t="str">
        <f t="shared" si="61"/>
        <v>N</v>
      </c>
      <c r="CW39" s="2" t="str">
        <f t="shared" si="61"/>
        <v>N</v>
      </c>
      <c r="CX39" s="2" t="str">
        <f t="shared" si="61"/>
        <v>N</v>
      </c>
      <c r="CY39" s="2" t="str">
        <f t="shared" si="93"/>
        <v>N</v>
      </c>
      <c r="CZ39" s="2" t="str">
        <f t="shared" si="62"/>
        <v>N</v>
      </c>
      <c r="DA39" s="2" t="str">
        <f t="shared" si="62"/>
        <v>Y</v>
      </c>
      <c r="DB39" s="2" t="str">
        <f t="shared" si="62"/>
        <v>N</v>
      </c>
      <c r="DC39" s="2" t="str">
        <f t="shared" si="62"/>
        <v>N</v>
      </c>
      <c r="DD39" s="2" t="str">
        <f t="shared" si="94"/>
        <v>N</v>
      </c>
      <c r="DE39" s="2" t="str">
        <f t="shared" si="80"/>
        <v>N</v>
      </c>
      <c r="DF39" s="2" t="str">
        <f t="shared" si="80"/>
        <v>N</v>
      </c>
      <c r="DG39" s="2" t="str">
        <f t="shared" si="80"/>
        <v>N</v>
      </c>
      <c r="DH39" s="2" t="str">
        <f t="shared" si="80"/>
        <v>N</v>
      </c>
      <c r="DI39" s="2" t="str">
        <f t="shared" si="80"/>
        <v>N</v>
      </c>
      <c r="DJ39" s="2" t="str">
        <f t="shared" si="64"/>
        <v>N</v>
      </c>
      <c r="DK39" s="2" t="str">
        <f t="shared" si="64"/>
        <v>N</v>
      </c>
      <c r="DL39" s="2" t="str">
        <f t="shared" si="95"/>
        <v>N</v>
      </c>
      <c r="DM39" s="2" t="str">
        <f t="shared" si="96"/>
        <v>N</v>
      </c>
      <c r="DN39" s="2" t="str">
        <f t="shared" si="65"/>
        <v>N</v>
      </c>
      <c r="DO39" s="2" t="str">
        <f t="shared" si="65"/>
        <v>N</v>
      </c>
      <c r="DP39" s="2" t="str">
        <f t="shared" si="65"/>
        <v>N</v>
      </c>
      <c r="DQ39" s="2" t="str">
        <f t="shared" si="97"/>
        <v>N</v>
      </c>
      <c r="DR39" s="2" t="str">
        <f t="shared" si="66"/>
        <v>N</v>
      </c>
      <c r="DS39" s="2" t="str">
        <f t="shared" si="66"/>
        <v>N</v>
      </c>
      <c r="DT39" s="2" t="str">
        <f t="shared" si="66"/>
        <v>N</v>
      </c>
      <c r="DU39" s="2" t="str">
        <f t="shared" si="67"/>
        <v>N</v>
      </c>
      <c r="DV39" s="2" t="str">
        <f t="shared" si="67"/>
        <v>N</v>
      </c>
      <c r="DW39" s="2" t="str">
        <f t="shared" si="67"/>
        <v>N</v>
      </c>
      <c r="DX39" s="2" t="str">
        <f t="shared" si="67"/>
        <v>N</v>
      </c>
      <c r="DY39" s="2" t="str">
        <f t="shared" si="68"/>
        <v>N</v>
      </c>
      <c r="DZ39" s="2" t="str">
        <f t="shared" si="68"/>
        <v>N</v>
      </c>
      <c r="EA39" s="2" t="str">
        <f t="shared" si="68"/>
        <v>N</v>
      </c>
      <c r="EB39" s="2" t="str">
        <f t="shared" si="98"/>
        <v>N</v>
      </c>
      <c r="EC39" s="2" t="str">
        <f t="shared" si="69"/>
        <v>N</v>
      </c>
      <c r="ED39" s="2" t="str">
        <f t="shared" si="69"/>
        <v>N</v>
      </c>
      <c r="EE39" s="2" t="str">
        <f t="shared" si="69"/>
        <v>N</v>
      </c>
      <c r="EF39" s="2" t="str">
        <f t="shared" si="69"/>
        <v>N</v>
      </c>
      <c r="EG39" s="2" t="str">
        <f t="shared" si="99"/>
        <v>N</v>
      </c>
      <c r="EH39" s="2" t="str">
        <f t="shared" si="81"/>
        <v>N</v>
      </c>
      <c r="EI39" s="2" t="str">
        <f t="shared" si="81"/>
        <v>N</v>
      </c>
      <c r="EJ39" s="2" t="str">
        <f t="shared" si="81"/>
        <v>N</v>
      </c>
      <c r="EK39" s="2" t="str">
        <f t="shared" si="81"/>
        <v>N</v>
      </c>
      <c r="EL39" s="2" t="str">
        <f t="shared" si="81"/>
        <v>N</v>
      </c>
      <c r="EM39" s="2" t="str">
        <f t="shared" si="81"/>
        <v>N</v>
      </c>
      <c r="EN39" s="2" t="str">
        <f t="shared" si="100"/>
        <v>N</v>
      </c>
      <c r="EO39" s="2" t="str">
        <f t="shared" si="71"/>
        <v>N</v>
      </c>
      <c r="EP39" s="2" t="str">
        <f t="shared" si="71"/>
        <v>N</v>
      </c>
      <c r="EQ39" s="2" t="str">
        <f t="shared" si="71"/>
        <v>N</v>
      </c>
      <c r="ER39" s="2" t="str">
        <f t="shared" si="101"/>
        <v>N</v>
      </c>
      <c r="ES39" s="2" t="str">
        <f t="shared" si="72"/>
        <v>N</v>
      </c>
      <c r="ET39" s="2" t="str">
        <f t="shared" si="72"/>
        <v>N</v>
      </c>
      <c r="EU39" s="2" t="str">
        <f t="shared" si="72"/>
        <v>N</v>
      </c>
    </row>
    <row r="40" spans="1:151" ht="49.5" customHeight="1">
      <c r="A40" s="4" t="s">
        <v>620</v>
      </c>
      <c r="B40" s="4" t="s">
        <v>563</v>
      </c>
      <c r="C40" s="4" t="s">
        <v>619</v>
      </c>
      <c r="D40" s="4" t="s">
        <v>618</v>
      </c>
      <c r="E40" s="4" t="s">
        <v>102</v>
      </c>
      <c r="F40" s="4" t="s">
        <v>617</v>
      </c>
      <c r="G40" s="4" t="s">
        <v>616</v>
      </c>
      <c r="H40" s="4" t="s">
        <v>546</v>
      </c>
      <c r="I40" s="4" t="s">
        <v>627</v>
      </c>
      <c r="J40" s="4">
        <v>39562</v>
      </c>
      <c r="K40" s="4" t="s">
        <v>565</v>
      </c>
      <c r="L40" s="4" t="s">
        <v>626</v>
      </c>
      <c r="M40" s="4" t="s">
        <v>625</v>
      </c>
      <c r="N40" s="5" t="s">
        <v>624</v>
      </c>
      <c r="O40" s="4" t="s">
        <v>623</v>
      </c>
      <c r="Q40" s="4" t="s">
        <v>562</v>
      </c>
      <c r="R40" s="4" t="s">
        <v>559</v>
      </c>
      <c r="S40" s="4" t="s">
        <v>622</v>
      </c>
      <c r="T40" s="4" t="s">
        <v>621</v>
      </c>
      <c r="U40" s="4"/>
      <c r="X40" s="49" t="s">
        <v>546</v>
      </c>
      <c r="Y40" s="76">
        <v>61.2</v>
      </c>
      <c r="Z40" s="2" t="str">
        <f t="shared" si="82"/>
        <v>N</v>
      </c>
      <c r="AA40" s="2" t="str">
        <f t="shared" si="73"/>
        <v>N</v>
      </c>
      <c r="AB40" s="2" t="str">
        <f t="shared" si="73"/>
        <v>N</v>
      </c>
      <c r="AC40" s="2" t="str">
        <f t="shared" si="73"/>
        <v>N</v>
      </c>
      <c r="AD40" s="2" t="str">
        <f t="shared" si="73"/>
        <v>N</v>
      </c>
      <c r="AE40" s="2" t="str">
        <f t="shared" si="73"/>
        <v>N</v>
      </c>
      <c r="AF40" s="2" t="str">
        <f t="shared" si="73"/>
        <v>N</v>
      </c>
      <c r="AG40" s="2" t="str">
        <f t="shared" si="73"/>
        <v>N</v>
      </c>
      <c r="AH40" s="2" t="str">
        <f t="shared" si="73"/>
        <v>N</v>
      </c>
      <c r="AI40" s="2" t="str">
        <f t="shared" si="83"/>
        <v>N</v>
      </c>
      <c r="AJ40" s="2" t="str">
        <f t="shared" si="52"/>
        <v>N</v>
      </c>
      <c r="AK40" s="2" t="str">
        <f t="shared" si="52"/>
        <v>N</v>
      </c>
      <c r="AL40" s="2" t="str">
        <f t="shared" si="52"/>
        <v>N</v>
      </c>
      <c r="AM40" s="2" t="str">
        <f t="shared" si="84"/>
        <v>N</v>
      </c>
      <c r="AN40" s="2" t="str">
        <f t="shared" si="74"/>
        <v>N</v>
      </c>
      <c r="AO40" s="2" t="str">
        <f t="shared" si="74"/>
        <v>N</v>
      </c>
      <c r="AP40" s="2" t="str">
        <f t="shared" si="74"/>
        <v>N</v>
      </c>
      <c r="AQ40" s="2" t="str">
        <f t="shared" si="74"/>
        <v>N</v>
      </c>
      <c r="AR40" s="2" t="str">
        <f t="shared" si="74"/>
        <v>N</v>
      </c>
      <c r="AS40" s="2" t="str">
        <f t="shared" si="74"/>
        <v>N</v>
      </c>
      <c r="AT40" s="2" t="str">
        <f t="shared" si="74"/>
        <v>N</v>
      </c>
      <c r="AU40" s="2" t="str">
        <f t="shared" si="85"/>
        <v>N</v>
      </c>
      <c r="AV40" s="2" t="str">
        <f t="shared" si="75"/>
        <v>N</v>
      </c>
      <c r="AW40" s="2" t="str">
        <f t="shared" si="75"/>
        <v>N</v>
      </c>
      <c r="AX40" s="2" t="str">
        <f t="shared" si="75"/>
        <v>N</v>
      </c>
      <c r="AY40" s="2" t="str">
        <f t="shared" si="75"/>
        <v>N</v>
      </c>
      <c r="AZ40" s="2" t="str">
        <f t="shared" si="75"/>
        <v>N</v>
      </c>
      <c r="BA40" s="2" t="str">
        <f t="shared" si="86"/>
        <v>N</v>
      </c>
      <c r="BB40" s="2" t="str">
        <f t="shared" si="76"/>
        <v>N</v>
      </c>
      <c r="BC40" s="2" t="str">
        <f t="shared" si="76"/>
        <v>N</v>
      </c>
      <c r="BD40" s="2" t="str">
        <f t="shared" si="76"/>
        <v>N</v>
      </c>
      <c r="BE40" s="2" t="str">
        <f t="shared" si="76"/>
        <v>N</v>
      </c>
      <c r="BF40" s="2" t="str">
        <f t="shared" si="76"/>
        <v>N</v>
      </c>
      <c r="BG40" s="2" t="str">
        <f t="shared" si="76"/>
        <v>N</v>
      </c>
      <c r="BH40" s="2" t="str">
        <f t="shared" si="76"/>
        <v>N</v>
      </c>
      <c r="BI40" s="2" t="str">
        <f t="shared" si="76"/>
        <v>N</v>
      </c>
      <c r="BJ40" s="2" t="str">
        <f t="shared" si="76"/>
        <v>N</v>
      </c>
      <c r="BK40" s="2" t="str">
        <f t="shared" si="76"/>
        <v>N</v>
      </c>
      <c r="BL40" s="2" t="str">
        <f t="shared" si="76"/>
        <v>N</v>
      </c>
      <c r="BM40" s="2" t="str">
        <f t="shared" si="76"/>
        <v>N</v>
      </c>
      <c r="BN40" s="2" t="str">
        <f t="shared" si="76"/>
        <v>N</v>
      </c>
      <c r="BO40" s="2" t="str">
        <f t="shared" si="76"/>
        <v>N</v>
      </c>
      <c r="BP40" s="2" t="str">
        <f t="shared" si="87"/>
        <v>N</v>
      </c>
      <c r="BQ40" s="2" t="str">
        <f t="shared" si="77"/>
        <v>N</v>
      </c>
      <c r="BR40" s="2" t="str">
        <f t="shared" si="77"/>
        <v>N</v>
      </c>
      <c r="BS40" s="2" t="str">
        <f t="shared" si="77"/>
        <v>N</v>
      </c>
      <c r="BT40" s="2" t="str">
        <f t="shared" si="77"/>
        <v>N</v>
      </c>
      <c r="BU40" s="2" t="str">
        <f t="shared" si="77"/>
        <v>N</v>
      </c>
      <c r="BV40" s="2" t="str">
        <f t="shared" si="77"/>
        <v>N</v>
      </c>
      <c r="BW40" s="2" t="str">
        <f t="shared" si="77"/>
        <v>N</v>
      </c>
      <c r="BX40" s="2" t="str">
        <f t="shared" si="77"/>
        <v>N</v>
      </c>
      <c r="BY40" s="2" t="str">
        <f t="shared" si="77"/>
        <v>N</v>
      </c>
      <c r="BZ40" s="2" t="str">
        <f t="shared" si="88"/>
        <v>N</v>
      </c>
      <c r="CA40" s="2" t="str">
        <f t="shared" si="57"/>
        <v>N</v>
      </c>
      <c r="CB40" s="2" t="str">
        <f t="shared" si="57"/>
        <v>N</v>
      </c>
      <c r="CC40" s="2" t="str">
        <f t="shared" si="57"/>
        <v>N</v>
      </c>
      <c r="CD40" s="2" t="str">
        <f t="shared" si="89"/>
        <v>N</v>
      </c>
      <c r="CE40" s="2" t="str">
        <f t="shared" si="78"/>
        <v>N</v>
      </c>
      <c r="CF40" s="2" t="str">
        <f t="shared" si="78"/>
        <v>N</v>
      </c>
      <c r="CG40" s="2" t="str">
        <f t="shared" si="78"/>
        <v>N</v>
      </c>
      <c r="CH40" s="2" t="str">
        <f t="shared" si="78"/>
        <v>N</v>
      </c>
      <c r="CI40" s="2" t="str">
        <f t="shared" si="78"/>
        <v>N</v>
      </c>
      <c r="CJ40" s="2" t="str">
        <f t="shared" si="90"/>
        <v>N</v>
      </c>
      <c r="CK40" s="2" t="str">
        <f t="shared" si="59"/>
        <v>N</v>
      </c>
      <c r="CL40" s="2" t="str">
        <f t="shared" si="59"/>
        <v>N</v>
      </c>
      <c r="CM40" s="2" t="str">
        <f t="shared" si="59"/>
        <v>N</v>
      </c>
      <c r="CN40" s="2" t="str">
        <f t="shared" si="59"/>
        <v>N</v>
      </c>
      <c r="CO40" s="2" t="str">
        <f t="shared" si="91"/>
        <v>N</v>
      </c>
      <c r="CP40" s="2" t="str">
        <f t="shared" si="79"/>
        <v>N</v>
      </c>
      <c r="CQ40" s="2" t="str">
        <f t="shared" si="79"/>
        <v>N</v>
      </c>
      <c r="CR40" s="2" t="str">
        <f t="shared" si="79"/>
        <v>N</v>
      </c>
      <c r="CS40" s="2" t="str">
        <f t="shared" si="79"/>
        <v>N</v>
      </c>
      <c r="CT40" s="2" t="str">
        <f t="shared" si="79"/>
        <v>N</v>
      </c>
      <c r="CU40" s="2" t="str">
        <f t="shared" si="92"/>
        <v>N</v>
      </c>
      <c r="CV40" s="2" t="str">
        <f t="shared" si="61"/>
        <v>N</v>
      </c>
      <c r="CW40" s="2" t="str">
        <f t="shared" si="61"/>
        <v>N</v>
      </c>
      <c r="CX40" s="2" t="str">
        <f t="shared" si="61"/>
        <v>N</v>
      </c>
      <c r="CY40" s="2" t="str">
        <f t="shared" si="93"/>
        <v>N</v>
      </c>
      <c r="CZ40" s="2" t="str">
        <f t="shared" si="62"/>
        <v>N</v>
      </c>
      <c r="DA40" s="2" t="str">
        <f t="shared" si="62"/>
        <v>Y</v>
      </c>
      <c r="DB40" s="2" t="str">
        <f t="shared" si="62"/>
        <v>N</v>
      </c>
      <c r="DC40" s="2" t="str">
        <f t="shared" si="62"/>
        <v>N</v>
      </c>
      <c r="DD40" s="2" t="str">
        <f t="shared" si="94"/>
        <v>N</v>
      </c>
      <c r="DE40" s="2" t="str">
        <f t="shared" si="80"/>
        <v>N</v>
      </c>
      <c r="DF40" s="2" t="str">
        <f t="shared" si="80"/>
        <v>N</v>
      </c>
      <c r="DG40" s="2" t="str">
        <f t="shared" si="80"/>
        <v>N</v>
      </c>
      <c r="DH40" s="2" t="str">
        <f t="shared" si="80"/>
        <v>N</v>
      </c>
      <c r="DI40" s="2" t="str">
        <f t="shared" si="80"/>
        <v>N</v>
      </c>
      <c r="DJ40" s="2" t="str">
        <f t="shared" si="64"/>
        <v>N</v>
      </c>
      <c r="DK40" s="2" t="str">
        <f t="shared" si="64"/>
        <v>N</v>
      </c>
      <c r="DL40" s="2" t="str">
        <f t="shared" si="95"/>
        <v>N</v>
      </c>
      <c r="DM40" s="2" t="str">
        <f t="shared" si="96"/>
        <v>N</v>
      </c>
      <c r="DN40" s="2" t="str">
        <f t="shared" si="65"/>
        <v>N</v>
      </c>
      <c r="DO40" s="2" t="str">
        <f t="shared" si="65"/>
        <v>N</v>
      </c>
      <c r="DP40" s="2" t="str">
        <f t="shared" si="65"/>
        <v>N</v>
      </c>
      <c r="DQ40" s="2" t="str">
        <f t="shared" si="97"/>
        <v>N</v>
      </c>
      <c r="DR40" s="2" t="str">
        <f t="shared" si="66"/>
        <v>N</v>
      </c>
      <c r="DS40" s="2" t="str">
        <f t="shared" si="66"/>
        <v>N</v>
      </c>
      <c r="DT40" s="2" t="str">
        <f t="shared" si="66"/>
        <v>N</v>
      </c>
      <c r="DU40" s="2" t="str">
        <f t="shared" si="67"/>
        <v>N</v>
      </c>
      <c r="DV40" s="2" t="str">
        <f t="shared" si="67"/>
        <v>N</v>
      </c>
      <c r="DW40" s="2" t="str">
        <f t="shared" si="67"/>
        <v>N</v>
      </c>
      <c r="DX40" s="2" t="str">
        <f t="shared" si="67"/>
        <v>N</v>
      </c>
      <c r="DY40" s="2" t="str">
        <f t="shared" si="68"/>
        <v>N</v>
      </c>
      <c r="DZ40" s="2" t="str">
        <f t="shared" si="68"/>
        <v>N</v>
      </c>
      <c r="EA40" s="2" t="str">
        <f t="shared" si="68"/>
        <v>N</v>
      </c>
      <c r="EB40" s="2" t="str">
        <f t="shared" si="98"/>
        <v>N</v>
      </c>
      <c r="EC40" s="2" t="str">
        <f t="shared" si="69"/>
        <v>N</v>
      </c>
      <c r="ED40" s="2" t="str">
        <f t="shared" si="69"/>
        <v>N</v>
      </c>
      <c r="EE40" s="2" t="str">
        <f t="shared" si="69"/>
        <v>N</v>
      </c>
      <c r="EF40" s="2" t="str">
        <f t="shared" si="69"/>
        <v>N</v>
      </c>
      <c r="EG40" s="2" t="str">
        <f t="shared" si="99"/>
        <v>N</v>
      </c>
      <c r="EH40" s="2" t="str">
        <f t="shared" si="81"/>
        <v>N</v>
      </c>
      <c r="EI40" s="2" t="str">
        <f t="shared" si="81"/>
        <v>N</v>
      </c>
      <c r="EJ40" s="2" t="str">
        <f t="shared" si="81"/>
        <v>N</v>
      </c>
      <c r="EK40" s="2" t="str">
        <f t="shared" si="81"/>
        <v>N</v>
      </c>
      <c r="EL40" s="2" t="str">
        <f t="shared" si="81"/>
        <v>N</v>
      </c>
      <c r="EM40" s="2" t="str">
        <f t="shared" si="81"/>
        <v>N</v>
      </c>
      <c r="EN40" s="2" t="str">
        <f t="shared" si="100"/>
        <v>N</v>
      </c>
      <c r="EO40" s="2" t="str">
        <f t="shared" si="71"/>
        <v>N</v>
      </c>
      <c r="EP40" s="2" t="str">
        <f t="shared" si="71"/>
        <v>N</v>
      </c>
      <c r="EQ40" s="2" t="str">
        <f t="shared" si="71"/>
        <v>N</v>
      </c>
      <c r="ER40" s="2" t="str">
        <f t="shared" si="101"/>
        <v>N</v>
      </c>
      <c r="ES40" s="2" t="str">
        <f t="shared" si="72"/>
        <v>N</v>
      </c>
      <c r="ET40" s="2" t="str">
        <f t="shared" si="72"/>
        <v>N</v>
      </c>
      <c r="EU40" s="2" t="str">
        <f t="shared" si="72"/>
        <v>N</v>
      </c>
    </row>
    <row r="41" spans="1:151" ht="49.5" customHeight="1">
      <c r="A41" s="4" t="s">
        <v>620</v>
      </c>
      <c r="B41" s="4" t="s">
        <v>563</v>
      </c>
      <c r="C41" s="4" t="s">
        <v>619</v>
      </c>
      <c r="D41" s="4" t="s">
        <v>618</v>
      </c>
      <c r="E41" s="4" t="s">
        <v>102</v>
      </c>
      <c r="F41" s="4" t="s">
        <v>617</v>
      </c>
      <c r="G41" s="4" t="s">
        <v>616</v>
      </c>
      <c r="H41" s="4" t="s">
        <v>546</v>
      </c>
      <c r="I41" s="4" t="s">
        <v>615</v>
      </c>
      <c r="J41" s="4">
        <v>39966</v>
      </c>
      <c r="K41" s="4" t="s">
        <v>581</v>
      </c>
      <c r="L41" s="4" t="s">
        <v>614</v>
      </c>
      <c r="M41" s="4" t="s">
        <v>613</v>
      </c>
      <c r="N41" s="5" t="s">
        <v>567</v>
      </c>
      <c r="S41" s="4" t="s">
        <v>612</v>
      </c>
      <c r="T41" s="4" t="s">
        <v>580</v>
      </c>
      <c r="U41" s="4"/>
      <c r="X41" s="49" t="s">
        <v>546</v>
      </c>
      <c r="Y41" s="76">
        <v>61.2</v>
      </c>
      <c r="Z41" s="2" t="str">
        <f t="shared" si="82"/>
        <v>N</v>
      </c>
      <c r="AA41" s="2" t="str">
        <f t="shared" si="73"/>
        <v>N</v>
      </c>
      <c r="AB41" s="2" t="str">
        <f t="shared" si="73"/>
        <v>N</v>
      </c>
      <c r="AC41" s="2" t="str">
        <f t="shared" si="73"/>
        <v>N</v>
      </c>
      <c r="AD41" s="2" t="str">
        <f t="shared" si="73"/>
        <v>N</v>
      </c>
      <c r="AE41" s="2" t="str">
        <f t="shared" si="73"/>
        <v>N</v>
      </c>
      <c r="AF41" s="2" t="str">
        <f t="shared" si="73"/>
        <v>N</v>
      </c>
      <c r="AG41" s="2" t="str">
        <f t="shared" si="73"/>
        <v>N</v>
      </c>
      <c r="AH41" s="2" t="str">
        <f t="shared" si="73"/>
        <v>N</v>
      </c>
      <c r="AI41" s="2" t="str">
        <f t="shared" si="83"/>
        <v>N</v>
      </c>
      <c r="AJ41" s="2" t="str">
        <f t="shared" si="52"/>
        <v>N</v>
      </c>
      <c r="AK41" s="2" t="str">
        <f t="shared" si="52"/>
        <v>N</v>
      </c>
      <c r="AL41" s="2" t="str">
        <f t="shared" si="52"/>
        <v>N</v>
      </c>
      <c r="AM41" s="2" t="str">
        <f t="shared" si="84"/>
        <v>N</v>
      </c>
      <c r="AN41" s="2" t="str">
        <f t="shared" si="74"/>
        <v>N</v>
      </c>
      <c r="AO41" s="2" t="str">
        <f t="shared" si="74"/>
        <v>N</v>
      </c>
      <c r="AP41" s="2" t="str">
        <f t="shared" si="74"/>
        <v>N</v>
      </c>
      <c r="AQ41" s="2" t="str">
        <f t="shared" si="74"/>
        <v>N</v>
      </c>
      <c r="AR41" s="2" t="str">
        <f t="shared" si="74"/>
        <v>N</v>
      </c>
      <c r="AS41" s="2" t="str">
        <f t="shared" si="74"/>
        <v>N</v>
      </c>
      <c r="AT41" s="2" t="str">
        <f t="shared" si="74"/>
        <v>N</v>
      </c>
      <c r="AU41" s="2" t="str">
        <f t="shared" si="85"/>
        <v>N</v>
      </c>
      <c r="AV41" s="2" t="str">
        <f t="shared" si="75"/>
        <v>N</v>
      </c>
      <c r="AW41" s="2" t="str">
        <f t="shared" si="75"/>
        <v>N</v>
      </c>
      <c r="AX41" s="2" t="str">
        <f t="shared" si="75"/>
        <v>N</v>
      </c>
      <c r="AY41" s="2" t="str">
        <f t="shared" si="75"/>
        <v>N</v>
      </c>
      <c r="AZ41" s="2" t="str">
        <f t="shared" si="75"/>
        <v>N</v>
      </c>
      <c r="BA41" s="2" t="str">
        <f t="shared" si="86"/>
        <v>N</v>
      </c>
      <c r="BB41" s="2" t="str">
        <f t="shared" si="76"/>
        <v>N</v>
      </c>
      <c r="BC41" s="2" t="str">
        <f t="shared" si="76"/>
        <v>N</v>
      </c>
      <c r="BD41" s="2" t="str">
        <f t="shared" si="76"/>
        <v>N</v>
      </c>
      <c r="BE41" s="2" t="str">
        <f t="shared" si="76"/>
        <v>N</v>
      </c>
      <c r="BF41" s="2" t="str">
        <f t="shared" si="76"/>
        <v>N</v>
      </c>
      <c r="BG41" s="2" t="str">
        <f t="shared" si="76"/>
        <v>N</v>
      </c>
      <c r="BH41" s="2" t="str">
        <f t="shared" si="76"/>
        <v>N</v>
      </c>
      <c r="BI41" s="2" t="str">
        <f t="shared" si="76"/>
        <v>N</v>
      </c>
      <c r="BJ41" s="2" t="str">
        <f t="shared" si="76"/>
        <v>N</v>
      </c>
      <c r="BK41" s="2" t="str">
        <f t="shared" si="76"/>
        <v>N</v>
      </c>
      <c r="BL41" s="2" t="str">
        <f t="shared" si="76"/>
        <v>N</v>
      </c>
      <c r="BM41" s="2" t="str">
        <f t="shared" si="76"/>
        <v>N</v>
      </c>
      <c r="BN41" s="2" t="str">
        <f t="shared" si="76"/>
        <v>N</v>
      </c>
      <c r="BO41" s="2" t="str">
        <f t="shared" si="76"/>
        <v>N</v>
      </c>
      <c r="BP41" s="2" t="str">
        <f t="shared" si="87"/>
        <v>N</v>
      </c>
      <c r="BQ41" s="2" t="str">
        <f t="shared" si="77"/>
        <v>N</v>
      </c>
      <c r="BR41" s="2" t="str">
        <f t="shared" si="77"/>
        <v>N</v>
      </c>
      <c r="BS41" s="2" t="str">
        <f t="shared" si="77"/>
        <v>N</v>
      </c>
      <c r="BT41" s="2" t="str">
        <f t="shared" si="77"/>
        <v>N</v>
      </c>
      <c r="BU41" s="2" t="str">
        <f t="shared" si="77"/>
        <v>N</v>
      </c>
      <c r="BV41" s="2" t="str">
        <f t="shared" si="77"/>
        <v>N</v>
      </c>
      <c r="BW41" s="2" t="str">
        <f t="shared" si="77"/>
        <v>N</v>
      </c>
      <c r="BX41" s="2" t="str">
        <f t="shared" si="77"/>
        <v>N</v>
      </c>
      <c r="BY41" s="2" t="str">
        <f t="shared" si="77"/>
        <v>N</v>
      </c>
      <c r="BZ41" s="2" t="str">
        <f t="shared" si="88"/>
        <v>N</v>
      </c>
      <c r="CA41" s="2" t="str">
        <f t="shared" si="57"/>
        <v>N</v>
      </c>
      <c r="CB41" s="2" t="str">
        <f t="shared" si="57"/>
        <v>N</v>
      </c>
      <c r="CC41" s="2" t="str">
        <f t="shared" si="57"/>
        <v>N</v>
      </c>
      <c r="CD41" s="2" t="str">
        <f t="shared" si="89"/>
        <v>N</v>
      </c>
      <c r="CE41" s="2" t="str">
        <f t="shared" si="78"/>
        <v>N</v>
      </c>
      <c r="CF41" s="2" t="str">
        <f t="shared" si="78"/>
        <v>N</v>
      </c>
      <c r="CG41" s="2" t="str">
        <f t="shared" si="78"/>
        <v>N</v>
      </c>
      <c r="CH41" s="2" t="str">
        <f t="shared" si="78"/>
        <v>N</v>
      </c>
      <c r="CI41" s="2" t="str">
        <f t="shared" si="78"/>
        <v>N</v>
      </c>
      <c r="CJ41" s="2" t="str">
        <f t="shared" si="90"/>
        <v>N</v>
      </c>
      <c r="CK41" s="2" t="str">
        <f t="shared" si="59"/>
        <v>N</v>
      </c>
      <c r="CL41" s="2" t="str">
        <f t="shared" si="59"/>
        <v>N</v>
      </c>
      <c r="CM41" s="2" t="str">
        <f t="shared" si="59"/>
        <v>N</v>
      </c>
      <c r="CN41" s="2" t="str">
        <f t="shared" si="59"/>
        <v>N</v>
      </c>
      <c r="CO41" s="2" t="str">
        <f t="shared" si="91"/>
        <v>N</v>
      </c>
      <c r="CP41" s="2" t="str">
        <f t="shared" si="79"/>
        <v>N</v>
      </c>
      <c r="CQ41" s="2" t="str">
        <f t="shared" si="79"/>
        <v>N</v>
      </c>
      <c r="CR41" s="2" t="str">
        <f t="shared" si="79"/>
        <v>N</v>
      </c>
      <c r="CS41" s="2" t="str">
        <f t="shared" si="79"/>
        <v>N</v>
      </c>
      <c r="CT41" s="2" t="str">
        <f t="shared" si="79"/>
        <v>N</v>
      </c>
      <c r="CU41" s="2" t="str">
        <f t="shared" si="92"/>
        <v>N</v>
      </c>
      <c r="CV41" s="2" t="str">
        <f t="shared" si="61"/>
        <v>N</v>
      </c>
      <c r="CW41" s="2" t="str">
        <f t="shared" si="61"/>
        <v>N</v>
      </c>
      <c r="CX41" s="2" t="str">
        <f t="shared" si="61"/>
        <v>N</v>
      </c>
      <c r="CY41" s="2" t="str">
        <f t="shared" si="93"/>
        <v>N</v>
      </c>
      <c r="CZ41" s="2" t="str">
        <f t="shared" si="62"/>
        <v>N</v>
      </c>
      <c r="DA41" s="2" t="str">
        <f t="shared" si="62"/>
        <v>Y</v>
      </c>
      <c r="DB41" s="2" t="str">
        <f t="shared" si="62"/>
        <v>N</v>
      </c>
      <c r="DC41" s="2" t="str">
        <f t="shared" si="62"/>
        <v>N</v>
      </c>
      <c r="DD41" s="2" t="str">
        <f t="shared" si="94"/>
        <v>N</v>
      </c>
      <c r="DE41" s="2" t="str">
        <f t="shared" si="80"/>
        <v>N</v>
      </c>
      <c r="DF41" s="2" t="str">
        <f t="shared" si="80"/>
        <v>N</v>
      </c>
      <c r="DG41" s="2" t="str">
        <f t="shared" si="80"/>
        <v>N</v>
      </c>
      <c r="DH41" s="2" t="str">
        <f t="shared" si="80"/>
        <v>N</v>
      </c>
      <c r="DI41" s="2" t="str">
        <f t="shared" si="80"/>
        <v>N</v>
      </c>
      <c r="DJ41" s="2" t="str">
        <f t="shared" si="64"/>
        <v>N</v>
      </c>
      <c r="DK41" s="2" t="str">
        <f t="shared" si="64"/>
        <v>N</v>
      </c>
      <c r="DL41" s="2" t="str">
        <f t="shared" si="95"/>
        <v>N</v>
      </c>
      <c r="DM41" s="2" t="str">
        <f t="shared" si="96"/>
        <v>N</v>
      </c>
      <c r="DN41" s="2" t="str">
        <f t="shared" si="65"/>
        <v>N</v>
      </c>
      <c r="DO41" s="2" t="str">
        <f t="shared" si="65"/>
        <v>N</v>
      </c>
      <c r="DP41" s="2" t="str">
        <f t="shared" si="65"/>
        <v>N</v>
      </c>
      <c r="DQ41" s="2" t="str">
        <f t="shared" si="97"/>
        <v>N</v>
      </c>
      <c r="DR41" s="2" t="str">
        <f t="shared" si="66"/>
        <v>N</v>
      </c>
      <c r="DS41" s="2" t="str">
        <f t="shared" si="66"/>
        <v>N</v>
      </c>
      <c r="DT41" s="2" t="str">
        <f t="shared" si="66"/>
        <v>N</v>
      </c>
      <c r="DU41" s="2" t="str">
        <f t="shared" si="67"/>
        <v>N</v>
      </c>
      <c r="DV41" s="2" t="str">
        <f t="shared" si="67"/>
        <v>N</v>
      </c>
      <c r="DW41" s="2" t="str">
        <f t="shared" si="67"/>
        <v>N</v>
      </c>
      <c r="DX41" s="2" t="str">
        <f t="shared" si="67"/>
        <v>N</v>
      </c>
      <c r="DY41" s="2" t="str">
        <f t="shared" si="68"/>
        <v>N</v>
      </c>
      <c r="DZ41" s="2" t="str">
        <f t="shared" si="68"/>
        <v>N</v>
      </c>
      <c r="EA41" s="2" t="str">
        <f t="shared" si="68"/>
        <v>N</v>
      </c>
      <c r="EB41" s="2" t="str">
        <f t="shared" si="98"/>
        <v>N</v>
      </c>
      <c r="EC41" s="2" t="str">
        <f t="shared" si="69"/>
        <v>N</v>
      </c>
      <c r="ED41" s="2" t="str">
        <f t="shared" si="69"/>
        <v>N</v>
      </c>
      <c r="EE41" s="2" t="str">
        <f t="shared" si="69"/>
        <v>N</v>
      </c>
      <c r="EF41" s="2" t="str">
        <f t="shared" si="69"/>
        <v>N</v>
      </c>
      <c r="EG41" s="2" t="str">
        <f t="shared" si="99"/>
        <v>N</v>
      </c>
      <c r="EH41" s="2" t="str">
        <f t="shared" si="81"/>
        <v>N</v>
      </c>
      <c r="EI41" s="2" t="str">
        <f t="shared" si="81"/>
        <v>N</v>
      </c>
      <c r="EJ41" s="2" t="str">
        <f t="shared" si="81"/>
        <v>N</v>
      </c>
      <c r="EK41" s="2" t="str">
        <f t="shared" si="81"/>
        <v>N</v>
      </c>
      <c r="EL41" s="2" t="str">
        <f t="shared" si="81"/>
        <v>N</v>
      </c>
      <c r="EM41" s="2" t="str">
        <f t="shared" si="81"/>
        <v>N</v>
      </c>
      <c r="EN41" s="2" t="str">
        <f t="shared" si="100"/>
        <v>N</v>
      </c>
      <c r="EO41" s="2" t="str">
        <f t="shared" si="71"/>
        <v>N</v>
      </c>
      <c r="EP41" s="2" t="str">
        <f t="shared" si="71"/>
        <v>N</v>
      </c>
      <c r="EQ41" s="2" t="str">
        <f t="shared" si="71"/>
        <v>N</v>
      </c>
      <c r="ER41" s="2" t="str">
        <f t="shared" si="101"/>
        <v>N</v>
      </c>
      <c r="ES41" s="2" t="str">
        <f t="shared" si="72"/>
        <v>N</v>
      </c>
      <c r="ET41" s="2" t="str">
        <f t="shared" si="72"/>
        <v>N</v>
      </c>
      <c r="EU41" s="2" t="str">
        <f t="shared" si="72"/>
        <v>N</v>
      </c>
    </row>
    <row r="42" spans="1:151" ht="49.5" customHeight="1">
      <c r="A42" s="4" t="s">
        <v>494</v>
      </c>
      <c r="B42" s="4" t="s">
        <v>563</v>
      </c>
      <c r="C42" s="4" t="s">
        <v>493</v>
      </c>
      <c r="D42" s="4" t="s">
        <v>577</v>
      </c>
      <c r="E42" s="4" t="s">
        <v>103</v>
      </c>
      <c r="F42" s="4" t="s">
        <v>576</v>
      </c>
      <c r="G42" s="4" t="s">
        <v>603</v>
      </c>
      <c r="H42" s="4" t="s">
        <v>546</v>
      </c>
      <c r="I42" s="4" t="s">
        <v>495</v>
      </c>
      <c r="J42" s="4">
        <v>40521</v>
      </c>
      <c r="K42" s="4" t="s">
        <v>560</v>
      </c>
      <c r="L42" s="4" t="s">
        <v>506</v>
      </c>
      <c r="M42" s="4" t="s">
        <v>505</v>
      </c>
      <c r="N42" s="5" t="s">
        <v>570</v>
      </c>
      <c r="O42" s="4" t="s">
        <v>502</v>
      </c>
      <c r="Q42" s="4" t="s">
        <v>559</v>
      </c>
      <c r="R42" s="4" t="s">
        <v>558</v>
      </c>
      <c r="S42" s="4" t="s">
        <v>504</v>
      </c>
      <c r="T42" s="4" t="s">
        <v>503</v>
      </c>
      <c r="U42" s="4"/>
      <c r="X42" s="49" t="s">
        <v>546</v>
      </c>
      <c r="Y42" s="76"/>
      <c r="Z42" s="2" t="str">
        <f t="shared" si="82"/>
        <v>N</v>
      </c>
      <c r="AA42" s="2" t="str">
        <f aca="true" t="shared" si="102" ref="AA42:AH51">IF(ISERROR(FIND(AA$1,$Y42))=TRUE,"N","Y")</f>
        <v>N</v>
      </c>
      <c r="AB42" s="2" t="str">
        <f t="shared" si="102"/>
        <v>N</v>
      </c>
      <c r="AC42" s="2" t="str">
        <f t="shared" si="102"/>
        <v>N</v>
      </c>
      <c r="AD42" s="2" t="str">
        <f t="shared" si="102"/>
        <v>N</v>
      </c>
      <c r="AE42" s="2" t="str">
        <f t="shared" si="102"/>
        <v>N</v>
      </c>
      <c r="AF42" s="2" t="str">
        <f t="shared" si="102"/>
        <v>N</v>
      </c>
      <c r="AG42" s="2" t="str">
        <f t="shared" si="102"/>
        <v>N</v>
      </c>
      <c r="AH42" s="2" t="str">
        <f t="shared" si="102"/>
        <v>N</v>
      </c>
      <c r="AI42" s="2" t="str">
        <f t="shared" si="83"/>
        <v>N</v>
      </c>
      <c r="AJ42" s="2" t="str">
        <f aca="true" t="shared" si="103" ref="AJ42:AL65">IF(ISERROR(FIND(AJ$1,$Y42))=TRUE,"N","Y")</f>
        <v>N</v>
      </c>
      <c r="AK42" s="2" t="str">
        <f t="shared" si="103"/>
        <v>N</v>
      </c>
      <c r="AL42" s="2" t="str">
        <f t="shared" si="103"/>
        <v>N</v>
      </c>
      <c r="AM42" s="2" t="str">
        <f t="shared" si="84"/>
        <v>N</v>
      </c>
      <c r="AN42" s="2" t="str">
        <f aca="true" t="shared" si="104" ref="AN42:AT51">IF(ISERROR(FIND(AN$1,$Y42))=TRUE,"N","Y")</f>
        <v>N</v>
      </c>
      <c r="AO42" s="2" t="str">
        <f t="shared" si="104"/>
        <v>N</v>
      </c>
      <c r="AP42" s="2" t="str">
        <f t="shared" si="104"/>
        <v>N</v>
      </c>
      <c r="AQ42" s="2" t="str">
        <f t="shared" si="104"/>
        <v>N</v>
      </c>
      <c r="AR42" s="2" t="str">
        <f t="shared" si="104"/>
        <v>N</v>
      </c>
      <c r="AS42" s="2" t="str">
        <f t="shared" si="104"/>
        <v>N</v>
      </c>
      <c r="AT42" s="2" t="str">
        <f t="shared" si="104"/>
        <v>N</v>
      </c>
      <c r="AU42" s="2" t="str">
        <f t="shared" si="85"/>
        <v>N</v>
      </c>
      <c r="AV42" s="2" t="str">
        <f aca="true" t="shared" si="105" ref="AV42:AZ51">IF(ISERROR(FIND(AV$1,$Y42))=TRUE,"N","Y")</f>
        <v>N</v>
      </c>
      <c r="AW42" s="2" t="str">
        <f t="shared" si="105"/>
        <v>N</v>
      </c>
      <c r="AX42" s="2" t="str">
        <f t="shared" si="105"/>
        <v>N</v>
      </c>
      <c r="AY42" s="2" t="str">
        <f t="shared" si="105"/>
        <v>N</v>
      </c>
      <c r="AZ42" s="2" t="str">
        <f t="shared" si="105"/>
        <v>N</v>
      </c>
      <c r="BA42" s="2" t="str">
        <f t="shared" si="86"/>
        <v>N</v>
      </c>
      <c r="BB42" s="2" t="str">
        <f aca="true" t="shared" si="106" ref="BB42:BO51">IF(ISERROR(FIND(BB$1,$Y42))=TRUE,"N","Y")</f>
        <v>N</v>
      </c>
      <c r="BC42" s="2" t="str">
        <f t="shared" si="106"/>
        <v>N</v>
      </c>
      <c r="BD42" s="2" t="str">
        <f t="shared" si="106"/>
        <v>N</v>
      </c>
      <c r="BE42" s="2" t="str">
        <f t="shared" si="106"/>
        <v>N</v>
      </c>
      <c r="BF42" s="2" t="str">
        <f t="shared" si="106"/>
        <v>N</v>
      </c>
      <c r="BG42" s="2" t="str">
        <f t="shared" si="106"/>
        <v>N</v>
      </c>
      <c r="BH42" s="2" t="str">
        <f t="shared" si="106"/>
        <v>N</v>
      </c>
      <c r="BI42" s="2" t="str">
        <f t="shared" si="106"/>
        <v>N</v>
      </c>
      <c r="BJ42" s="2" t="str">
        <f t="shared" si="106"/>
        <v>N</v>
      </c>
      <c r="BK42" s="2" t="str">
        <f t="shared" si="106"/>
        <v>N</v>
      </c>
      <c r="BL42" s="2" t="str">
        <f t="shared" si="106"/>
        <v>N</v>
      </c>
      <c r="BM42" s="2" t="str">
        <f t="shared" si="106"/>
        <v>N</v>
      </c>
      <c r="BN42" s="2" t="str">
        <f t="shared" si="106"/>
        <v>N</v>
      </c>
      <c r="BO42" s="2" t="str">
        <f t="shared" si="106"/>
        <v>N</v>
      </c>
      <c r="BP42" s="2" t="str">
        <f t="shared" si="87"/>
        <v>N</v>
      </c>
      <c r="BQ42" s="2" t="str">
        <f aca="true" t="shared" si="107" ref="BQ42:BY51">IF(ISERROR(FIND(BQ$1,$Y42))=TRUE,"N","Y")</f>
        <v>N</v>
      </c>
      <c r="BR42" s="2" t="str">
        <f t="shared" si="107"/>
        <v>N</v>
      </c>
      <c r="BS42" s="2" t="str">
        <f t="shared" si="107"/>
        <v>N</v>
      </c>
      <c r="BT42" s="2" t="str">
        <f t="shared" si="107"/>
        <v>N</v>
      </c>
      <c r="BU42" s="2" t="str">
        <f t="shared" si="107"/>
        <v>N</v>
      </c>
      <c r="BV42" s="2" t="str">
        <f t="shared" si="107"/>
        <v>N</v>
      </c>
      <c r="BW42" s="2" t="str">
        <f t="shared" si="107"/>
        <v>N</v>
      </c>
      <c r="BX42" s="2" t="str">
        <f t="shared" si="107"/>
        <v>N</v>
      </c>
      <c r="BY42" s="2" t="str">
        <f t="shared" si="107"/>
        <v>N</v>
      </c>
      <c r="BZ42" s="2" t="str">
        <f t="shared" si="88"/>
        <v>N</v>
      </c>
      <c r="CA42" s="2" t="str">
        <f aca="true" t="shared" si="108" ref="CA42:CC65">IF(ISERROR(FIND(CA$1,$Y42))=TRUE,"N","Y")</f>
        <v>N</v>
      </c>
      <c r="CB42" s="2" t="str">
        <f t="shared" si="108"/>
        <v>N</v>
      </c>
      <c r="CC42" s="2" t="str">
        <f t="shared" si="108"/>
        <v>N</v>
      </c>
      <c r="CD42" s="2" t="str">
        <f t="shared" si="89"/>
        <v>N</v>
      </c>
      <c r="CE42" s="2" t="str">
        <f aca="true" t="shared" si="109" ref="CE42:CI51">IF(ISERROR(FIND(CE$1,$Y42))=TRUE,"N","Y")</f>
        <v>N</v>
      </c>
      <c r="CF42" s="2" t="str">
        <f t="shared" si="109"/>
        <v>N</v>
      </c>
      <c r="CG42" s="2" t="str">
        <f t="shared" si="109"/>
        <v>N</v>
      </c>
      <c r="CH42" s="2" t="str">
        <f t="shared" si="109"/>
        <v>N</v>
      </c>
      <c r="CI42" s="2" t="str">
        <f t="shared" si="109"/>
        <v>N</v>
      </c>
      <c r="CJ42" s="2" t="str">
        <f t="shared" si="90"/>
        <v>N</v>
      </c>
      <c r="CK42" s="2" t="str">
        <f aca="true" t="shared" si="110" ref="CK42:CN65">IF(ISERROR(FIND(CK$1,$Y42))=TRUE,"N","Y")</f>
        <v>N</v>
      </c>
      <c r="CL42" s="2" t="str">
        <f t="shared" si="110"/>
        <v>N</v>
      </c>
      <c r="CM42" s="2" t="str">
        <f t="shared" si="110"/>
        <v>N</v>
      </c>
      <c r="CN42" s="2" t="str">
        <f t="shared" si="110"/>
        <v>N</v>
      </c>
      <c r="CO42" s="2" t="str">
        <f t="shared" si="91"/>
        <v>N</v>
      </c>
      <c r="CP42" s="2" t="str">
        <f aca="true" t="shared" si="111" ref="CP42:CT51">IF(ISERROR(FIND(CP$1,$Y42))=TRUE,"N","Y")</f>
        <v>N</v>
      </c>
      <c r="CQ42" s="2" t="str">
        <f t="shared" si="111"/>
        <v>N</v>
      </c>
      <c r="CR42" s="2" t="str">
        <f t="shared" si="111"/>
        <v>N</v>
      </c>
      <c r="CS42" s="2" t="str">
        <f t="shared" si="111"/>
        <v>N</v>
      </c>
      <c r="CT42" s="2" t="str">
        <f t="shared" si="111"/>
        <v>N</v>
      </c>
      <c r="CU42" s="2" t="str">
        <f t="shared" si="92"/>
        <v>N</v>
      </c>
      <c r="CV42" s="2" t="str">
        <f aca="true" t="shared" si="112" ref="CV42:CX65">IF(ISERROR(FIND(CV$1,$Y42))=TRUE,"N","Y")</f>
        <v>N</v>
      </c>
      <c r="CW42" s="2" t="str">
        <f t="shared" si="112"/>
        <v>N</v>
      </c>
      <c r="CX42" s="2" t="str">
        <f t="shared" si="112"/>
        <v>N</v>
      </c>
      <c r="CY42" s="2" t="str">
        <f t="shared" si="93"/>
        <v>N</v>
      </c>
      <c r="CZ42" s="2" t="str">
        <f aca="true" t="shared" si="113" ref="CZ42:DC65">IF(ISERROR(FIND(CZ$1,$Y42))=TRUE,"N","Y")</f>
        <v>N</v>
      </c>
      <c r="DA42" s="2" t="str">
        <f t="shared" si="113"/>
        <v>N</v>
      </c>
      <c r="DB42" s="2" t="str">
        <f t="shared" si="113"/>
        <v>N</v>
      </c>
      <c r="DC42" s="2" t="str">
        <f t="shared" si="113"/>
        <v>N</v>
      </c>
      <c r="DD42" s="2" t="str">
        <f t="shared" si="94"/>
        <v>N</v>
      </c>
      <c r="DE42" s="2" t="str">
        <f aca="true" t="shared" si="114" ref="DE42:DI51">IF(ISERROR(FIND(DE$1,$Y42))=TRUE,"N","Y")</f>
        <v>N</v>
      </c>
      <c r="DF42" s="2" t="str">
        <f t="shared" si="114"/>
        <v>N</v>
      </c>
      <c r="DG42" s="2" t="str">
        <f t="shared" si="114"/>
        <v>N</v>
      </c>
      <c r="DH42" s="2" t="str">
        <f t="shared" si="114"/>
        <v>N</v>
      </c>
      <c r="DI42" s="2" t="str">
        <f t="shared" si="114"/>
        <v>N</v>
      </c>
      <c r="DJ42" s="2" t="str">
        <f aca="true" t="shared" si="115" ref="DJ42:DK65">IF(ISERROR(FIND(CONCATENATE(DJ$1,"."),$Y42))=TRUE,IF(ISERROR(FIND(DJ$1,$Y42))=TRUE,"N","Y"),"N")</f>
        <v>N</v>
      </c>
      <c r="DK42" s="2" t="str">
        <f t="shared" si="115"/>
        <v>N</v>
      </c>
      <c r="DL42" s="2" t="str">
        <f t="shared" si="95"/>
        <v>N</v>
      </c>
      <c r="DM42" s="2" t="str">
        <f t="shared" si="96"/>
        <v>N</v>
      </c>
      <c r="DN42" s="2" t="str">
        <f aca="true" t="shared" si="116" ref="DN42:DP65">IF(ISERROR(FIND(DN$1,$Y42))=TRUE,"N","Y")</f>
        <v>N</v>
      </c>
      <c r="DO42" s="2" t="str">
        <f t="shared" si="116"/>
        <v>N</v>
      </c>
      <c r="DP42" s="2" t="str">
        <f t="shared" si="116"/>
        <v>N</v>
      </c>
      <c r="DQ42" s="2" t="str">
        <f t="shared" si="97"/>
        <v>N</v>
      </c>
      <c r="DR42" s="2" t="str">
        <f aca="true" t="shared" si="117" ref="DR42:DT65">IF(ISERROR(FIND(DR$1,$Y42))=TRUE,"N","Y")</f>
        <v>N</v>
      </c>
      <c r="DS42" s="2" t="str">
        <f t="shared" si="117"/>
        <v>N</v>
      </c>
      <c r="DT42" s="2" t="str">
        <f t="shared" si="117"/>
        <v>N</v>
      </c>
      <c r="DU42" s="2" t="str">
        <f aca="true" t="shared" si="118" ref="DU42:DX65">IF(ISERROR(FIND(CONCATENATE(DU$1,"."),$Y42))=TRUE,IF(ISERROR(FIND(DU$1,$Y42))=TRUE,"N","Y"),"N")</f>
        <v>N</v>
      </c>
      <c r="DV42" s="2" t="str">
        <f t="shared" si="118"/>
        <v>N</v>
      </c>
      <c r="DW42" s="2" t="str">
        <f t="shared" si="118"/>
        <v>N</v>
      </c>
      <c r="DX42" s="2" t="str">
        <f t="shared" si="118"/>
        <v>N</v>
      </c>
      <c r="DY42" s="2" t="str">
        <f aca="true" t="shared" si="119" ref="DY42:EA65">IF(ISERROR(FIND(DY$1,$Y42))=TRUE,"N","Y")</f>
        <v>N</v>
      </c>
      <c r="DZ42" s="2" t="str">
        <f t="shared" si="119"/>
        <v>N</v>
      </c>
      <c r="EA42" s="2" t="str">
        <f t="shared" si="119"/>
        <v>N</v>
      </c>
      <c r="EB42" s="2" t="str">
        <f t="shared" si="98"/>
        <v>N</v>
      </c>
      <c r="EC42" s="2" t="str">
        <f aca="true" t="shared" si="120" ref="EC42:EF65">IF(ISERROR(FIND(EC$1,$Y42))=TRUE,"N","Y")</f>
        <v>N</v>
      </c>
      <c r="ED42" s="2" t="str">
        <f t="shared" si="120"/>
        <v>N</v>
      </c>
      <c r="EE42" s="2" t="str">
        <f t="shared" si="120"/>
        <v>N</v>
      </c>
      <c r="EF42" s="2" t="str">
        <f t="shared" si="120"/>
        <v>N</v>
      </c>
      <c r="EG42" s="2" t="str">
        <f t="shared" si="99"/>
        <v>N</v>
      </c>
      <c r="EH42" s="2" t="str">
        <f aca="true" t="shared" si="121" ref="EH42:EM51">IF(ISERROR(FIND(EH$1,$Y42))=TRUE,"N","Y")</f>
        <v>N</v>
      </c>
      <c r="EI42" s="2" t="str">
        <f t="shared" si="121"/>
        <v>N</v>
      </c>
      <c r="EJ42" s="2" t="str">
        <f t="shared" si="121"/>
        <v>N</v>
      </c>
      <c r="EK42" s="2" t="str">
        <f t="shared" si="121"/>
        <v>N</v>
      </c>
      <c r="EL42" s="2" t="str">
        <f t="shared" si="121"/>
        <v>N</v>
      </c>
      <c r="EM42" s="2" t="str">
        <f t="shared" si="121"/>
        <v>N</v>
      </c>
      <c r="EN42" s="2" t="str">
        <f t="shared" si="100"/>
        <v>N</v>
      </c>
      <c r="EO42" s="2" t="str">
        <f aca="true" t="shared" si="122" ref="EO42:EQ65">IF(ISERROR(FIND(EO$1,$Y42))=TRUE,"N","Y")</f>
        <v>N</v>
      </c>
      <c r="EP42" s="2" t="str">
        <f t="shared" si="122"/>
        <v>N</v>
      </c>
      <c r="EQ42" s="2" t="str">
        <f t="shared" si="122"/>
        <v>N</v>
      </c>
      <c r="ER42" s="2" t="str">
        <f t="shared" si="101"/>
        <v>N</v>
      </c>
      <c r="ES42" s="2" t="str">
        <f aca="true" t="shared" si="123" ref="ES42:EU65">IF(ISERROR(FIND(ES$1,$Y42))=TRUE,"N","Y")</f>
        <v>N</v>
      </c>
      <c r="ET42" s="2" t="str">
        <f t="shared" si="123"/>
        <v>N</v>
      </c>
      <c r="EU42" s="2" t="str">
        <f t="shared" si="123"/>
        <v>N</v>
      </c>
    </row>
    <row r="43" spans="1:151" ht="49.5" customHeight="1">
      <c r="A43" s="4" t="s">
        <v>494</v>
      </c>
      <c r="B43" s="4" t="s">
        <v>563</v>
      </c>
      <c r="C43" s="4" t="s">
        <v>493</v>
      </c>
      <c r="D43" s="4" t="s">
        <v>577</v>
      </c>
      <c r="E43" s="4" t="s">
        <v>103</v>
      </c>
      <c r="F43" s="4" t="s">
        <v>576</v>
      </c>
      <c r="G43" s="4" t="s">
        <v>603</v>
      </c>
      <c r="H43" s="4" t="s">
        <v>546</v>
      </c>
      <c r="I43" s="4" t="s">
        <v>492</v>
      </c>
      <c r="J43" s="4">
        <v>40415</v>
      </c>
      <c r="K43" s="4" t="s">
        <v>560</v>
      </c>
      <c r="L43" s="4" t="s">
        <v>501</v>
      </c>
      <c r="M43" s="4" t="s">
        <v>500</v>
      </c>
      <c r="N43" s="5" t="s">
        <v>499</v>
      </c>
      <c r="O43" s="4" t="s">
        <v>498</v>
      </c>
      <c r="Q43" s="4" t="s">
        <v>558</v>
      </c>
      <c r="R43" s="4" t="s">
        <v>559</v>
      </c>
      <c r="S43" s="4" t="s">
        <v>497</v>
      </c>
      <c r="T43" s="4" t="s">
        <v>496</v>
      </c>
      <c r="U43" s="4"/>
      <c r="X43" s="49" t="s">
        <v>546</v>
      </c>
      <c r="Y43" s="76"/>
      <c r="Z43" s="2" t="str">
        <f t="shared" si="82"/>
        <v>N</v>
      </c>
      <c r="AA43" s="2" t="str">
        <f t="shared" si="102"/>
        <v>N</v>
      </c>
      <c r="AB43" s="2" t="str">
        <f t="shared" si="102"/>
        <v>N</v>
      </c>
      <c r="AC43" s="2" t="str">
        <f t="shared" si="102"/>
        <v>N</v>
      </c>
      <c r="AD43" s="2" t="str">
        <f t="shared" si="102"/>
        <v>N</v>
      </c>
      <c r="AE43" s="2" t="str">
        <f t="shared" si="102"/>
        <v>N</v>
      </c>
      <c r="AF43" s="2" t="str">
        <f t="shared" si="102"/>
        <v>N</v>
      </c>
      <c r="AG43" s="2" t="str">
        <f t="shared" si="102"/>
        <v>N</v>
      </c>
      <c r="AH43" s="2" t="str">
        <f t="shared" si="102"/>
        <v>N</v>
      </c>
      <c r="AI43" s="2" t="str">
        <f t="shared" si="83"/>
        <v>N</v>
      </c>
      <c r="AJ43" s="2" t="str">
        <f t="shared" si="103"/>
        <v>N</v>
      </c>
      <c r="AK43" s="2" t="str">
        <f t="shared" si="103"/>
        <v>N</v>
      </c>
      <c r="AL43" s="2" t="str">
        <f t="shared" si="103"/>
        <v>N</v>
      </c>
      <c r="AM43" s="2" t="str">
        <f t="shared" si="84"/>
        <v>N</v>
      </c>
      <c r="AN43" s="2" t="str">
        <f t="shared" si="104"/>
        <v>N</v>
      </c>
      <c r="AO43" s="2" t="str">
        <f t="shared" si="104"/>
        <v>N</v>
      </c>
      <c r="AP43" s="2" t="str">
        <f t="shared" si="104"/>
        <v>N</v>
      </c>
      <c r="AQ43" s="2" t="str">
        <f t="shared" si="104"/>
        <v>N</v>
      </c>
      <c r="AR43" s="2" t="str">
        <f t="shared" si="104"/>
        <v>N</v>
      </c>
      <c r="AS43" s="2" t="str">
        <f t="shared" si="104"/>
        <v>N</v>
      </c>
      <c r="AT43" s="2" t="str">
        <f t="shared" si="104"/>
        <v>N</v>
      </c>
      <c r="AU43" s="2" t="str">
        <f t="shared" si="85"/>
        <v>N</v>
      </c>
      <c r="AV43" s="2" t="str">
        <f t="shared" si="105"/>
        <v>N</v>
      </c>
      <c r="AW43" s="2" t="str">
        <f t="shared" si="105"/>
        <v>N</v>
      </c>
      <c r="AX43" s="2" t="str">
        <f t="shared" si="105"/>
        <v>N</v>
      </c>
      <c r="AY43" s="2" t="str">
        <f t="shared" si="105"/>
        <v>N</v>
      </c>
      <c r="AZ43" s="2" t="str">
        <f t="shared" si="105"/>
        <v>N</v>
      </c>
      <c r="BA43" s="2" t="str">
        <f t="shared" si="86"/>
        <v>N</v>
      </c>
      <c r="BB43" s="2" t="str">
        <f t="shared" si="106"/>
        <v>N</v>
      </c>
      <c r="BC43" s="2" t="str">
        <f t="shared" si="106"/>
        <v>N</v>
      </c>
      <c r="BD43" s="2" t="str">
        <f t="shared" si="106"/>
        <v>N</v>
      </c>
      <c r="BE43" s="2" t="str">
        <f t="shared" si="106"/>
        <v>N</v>
      </c>
      <c r="BF43" s="2" t="str">
        <f t="shared" si="106"/>
        <v>N</v>
      </c>
      <c r="BG43" s="2" t="str">
        <f t="shared" si="106"/>
        <v>N</v>
      </c>
      <c r="BH43" s="2" t="str">
        <f t="shared" si="106"/>
        <v>N</v>
      </c>
      <c r="BI43" s="2" t="str">
        <f t="shared" si="106"/>
        <v>N</v>
      </c>
      <c r="BJ43" s="2" t="str">
        <f t="shared" si="106"/>
        <v>N</v>
      </c>
      <c r="BK43" s="2" t="str">
        <f t="shared" si="106"/>
        <v>N</v>
      </c>
      <c r="BL43" s="2" t="str">
        <f t="shared" si="106"/>
        <v>N</v>
      </c>
      <c r="BM43" s="2" t="str">
        <f t="shared" si="106"/>
        <v>N</v>
      </c>
      <c r="BN43" s="2" t="str">
        <f t="shared" si="106"/>
        <v>N</v>
      </c>
      <c r="BO43" s="2" t="str">
        <f t="shared" si="106"/>
        <v>N</v>
      </c>
      <c r="BP43" s="2" t="str">
        <f t="shared" si="87"/>
        <v>N</v>
      </c>
      <c r="BQ43" s="2" t="str">
        <f t="shared" si="107"/>
        <v>N</v>
      </c>
      <c r="BR43" s="2" t="str">
        <f t="shared" si="107"/>
        <v>N</v>
      </c>
      <c r="BS43" s="2" t="str">
        <f t="shared" si="107"/>
        <v>N</v>
      </c>
      <c r="BT43" s="2" t="str">
        <f t="shared" si="107"/>
        <v>N</v>
      </c>
      <c r="BU43" s="2" t="str">
        <f t="shared" si="107"/>
        <v>N</v>
      </c>
      <c r="BV43" s="2" t="str">
        <f t="shared" si="107"/>
        <v>N</v>
      </c>
      <c r="BW43" s="2" t="str">
        <f t="shared" si="107"/>
        <v>N</v>
      </c>
      <c r="BX43" s="2" t="str">
        <f t="shared" si="107"/>
        <v>N</v>
      </c>
      <c r="BY43" s="2" t="str">
        <f t="shared" si="107"/>
        <v>N</v>
      </c>
      <c r="BZ43" s="2" t="str">
        <f t="shared" si="88"/>
        <v>N</v>
      </c>
      <c r="CA43" s="2" t="str">
        <f t="shared" si="108"/>
        <v>N</v>
      </c>
      <c r="CB43" s="2" t="str">
        <f t="shared" si="108"/>
        <v>N</v>
      </c>
      <c r="CC43" s="2" t="str">
        <f t="shared" si="108"/>
        <v>N</v>
      </c>
      <c r="CD43" s="2" t="str">
        <f t="shared" si="89"/>
        <v>N</v>
      </c>
      <c r="CE43" s="2" t="str">
        <f t="shared" si="109"/>
        <v>N</v>
      </c>
      <c r="CF43" s="2" t="str">
        <f t="shared" si="109"/>
        <v>N</v>
      </c>
      <c r="CG43" s="2" t="str">
        <f t="shared" si="109"/>
        <v>N</v>
      </c>
      <c r="CH43" s="2" t="str">
        <f t="shared" si="109"/>
        <v>N</v>
      </c>
      <c r="CI43" s="2" t="str">
        <f t="shared" si="109"/>
        <v>N</v>
      </c>
      <c r="CJ43" s="2" t="str">
        <f t="shared" si="90"/>
        <v>N</v>
      </c>
      <c r="CK43" s="2" t="str">
        <f t="shared" si="110"/>
        <v>N</v>
      </c>
      <c r="CL43" s="2" t="str">
        <f t="shared" si="110"/>
        <v>N</v>
      </c>
      <c r="CM43" s="2" t="str">
        <f t="shared" si="110"/>
        <v>N</v>
      </c>
      <c r="CN43" s="2" t="str">
        <f t="shared" si="110"/>
        <v>N</v>
      </c>
      <c r="CO43" s="2" t="str">
        <f t="shared" si="91"/>
        <v>N</v>
      </c>
      <c r="CP43" s="2" t="str">
        <f t="shared" si="111"/>
        <v>N</v>
      </c>
      <c r="CQ43" s="2" t="str">
        <f t="shared" si="111"/>
        <v>N</v>
      </c>
      <c r="CR43" s="2" t="str">
        <f t="shared" si="111"/>
        <v>N</v>
      </c>
      <c r="CS43" s="2" t="str">
        <f t="shared" si="111"/>
        <v>N</v>
      </c>
      <c r="CT43" s="2" t="str">
        <f t="shared" si="111"/>
        <v>N</v>
      </c>
      <c r="CU43" s="2" t="str">
        <f t="shared" si="92"/>
        <v>N</v>
      </c>
      <c r="CV43" s="2" t="str">
        <f t="shared" si="112"/>
        <v>N</v>
      </c>
      <c r="CW43" s="2" t="str">
        <f t="shared" si="112"/>
        <v>N</v>
      </c>
      <c r="CX43" s="2" t="str">
        <f t="shared" si="112"/>
        <v>N</v>
      </c>
      <c r="CY43" s="2" t="str">
        <f t="shared" si="93"/>
        <v>N</v>
      </c>
      <c r="CZ43" s="2" t="str">
        <f t="shared" si="113"/>
        <v>N</v>
      </c>
      <c r="DA43" s="2" t="str">
        <f t="shared" si="113"/>
        <v>N</v>
      </c>
      <c r="DB43" s="2" t="str">
        <f t="shared" si="113"/>
        <v>N</v>
      </c>
      <c r="DC43" s="2" t="str">
        <f t="shared" si="113"/>
        <v>N</v>
      </c>
      <c r="DD43" s="2" t="str">
        <f t="shared" si="94"/>
        <v>N</v>
      </c>
      <c r="DE43" s="2" t="str">
        <f t="shared" si="114"/>
        <v>N</v>
      </c>
      <c r="DF43" s="2" t="str">
        <f t="shared" si="114"/>
        <v>N</v>
      </c>
      <c r="DG43" s="2" t="str">
        <f t="shared" si="114"/>
        <v>N</v>
      </c>
      <c r="DH43" s="2" t="str">
        <f t="shared" si="114"/>
        <v>N</v>
      </c>
      <c r="DI43" s="2" t="str">
        <f t="shared" si="114"/>
        <v>N</v>
      </c>
      <c r="DJ43" s="2" t="str">
        <f t="shared" si="115"/>
        <v>N</v>
      </c>
      <c r="DK43" s="2" t="str">
        <f t="shared" si="115"/>
        <v>N</v>
      </c>
      <c r="DL43" s="2" t="str">
        <f t="shared" si="95"/>
        <v>N</v>
      </c>
      <c r="DM43" s="2" t="str">
        <f t="shared" si="96"/>
        <v>N</v>
      </c>
      <c r="DN43" s="2" t="str">
        <f t="shared" si="116"/>
        <v>N</v>
      </c>
      <c r="DO43" s="2" t="str">
        <f t="shared" si="116"/>
        <v>N</v>
      </c>
      <c r="DP43" s="2" t="str">
        <f t="shared" si="116"/>
        <v>N</v>
      </c>
      <c r="DQ43" s="2" t="str">
        <f t="shared" si="97"/>
        <v>N</v>
      </c>
      <c r="DR43" s="2" t="str">
        <f t="shared" si="117"/>
        <v>N</v>
      </c>
      <c r="DS43" s="2" t="str">
        <f t="shared" si="117"/>
        <v>N</v>
      </c>
      <c r="DT43" s="2" t="str">
        <f t="shared" si="117"/>
        <v>N</v>
      </c>
      <c r="DU43" s="2" t="str">
        <f t="shared" si="118"/>
        <v>N</v>
      </c>
      <c r="DV43" s="2" t="str">
        <f t="shared" si="118"/>
        <v>N</v>
      </c>
      <c r="DW43" s="2" t="str">
        <f t="shared" si="118"/>
        <v>N</v>
      </c>
      <c r="DX43" s="2" t="str">
        <f t="shared" si="118"/>
        <v>N</v>
      </c>
      <c r="DY43" s="2" t="str">
        <f t="shared" si="119"/>
        <v>N</v>
      </c>
      <c r="DZ43" s="2" t="str">
        <f t="shared" si="119"/>
        <v>N</v>
      </c>
      <c r="EA43" s="2" t="str">
        <f t="shared" si="119"/>
        <v>N</v>
      </c>
      <c r="EB43" s="2" t="str">
        <f t="shared" si="98"/>
        <v>N</v>
      </c>
      <c r="EC43" s="2" t="str">
        <f t="shared" si="120"/>
        <v>N</v>
      </c>
      <c r="ED43" s="2" t="str">
        <f t="shared" si="120"/>
        <v>N</v>
      </c>
      <c r="EE43" s="2" t="str">
        <f t="shared" si="120"/>
        <v>N</v>
      </c>
      <c r="EF43" s="2" t="str">
        <f t="shared" si="120"/>
        <v>N</v>
      </c>
      <c r="EG43" s="2" t="str">
        <f t="shared" si="99"/>
        <v>N</v>
      </c>
      <c r="EH43" s="2" t="str">
        <f t="shared" si="121"/>
        <v>N</v>
      </c>
      <c r="EI43" s="2" t="str">
        <f t="shared" si="121"/>
        <v>N</v>
      </c>
      <c r="EJ43" s="2" t="str">
        <f t="shared" si="121"/>
        <v>N</v>
      </c>
      <c r="EK43" s="2" t="str">
        <f t="shared" si="121"/>
        <v>N</v>
      </c>
      <c r="EL43" s="2" t="str">
        <f t="shared" si="121"/>
        <v>N</v>
      </c>
      <c r="EM43" s="2" t="str">
        <f t="shared" si="121"/>
        <v>N</v>
      </c>
      <c r="EN43" s="2" t="str">
        <f t="shared" si="100"/>
        <v>N</v>
      </c>
      <c r="EO43" s="2" t="str">
        <f t="shared" si="122"/>
        <v>N</v>
      </c>
      <c r="EP43" s="2" t="str">
        <f t="shared" si="122"/>
        <v>N</v>
      </c>
      <c r="EQ43" s="2" t="str">
        <f t="shared" si="122"/>
        <v>N</v>
      </c>
      <c r="ER43" s="2" t="str">
        <f t="shared" si="101"/>
        <v>N</v>
      </c>
      <c r="ES43" s="2" t="str">
        <f t="shared" si="123"/>
        <v>N</v>
      </c>
      <c r="ET43" s="2" t="str">
        <f t="shared" si="123"/>
        <v>N</v>
      </c>
      <c r="EU43" s="2" t="str">
        <f t="shared" si="123"/>
        <v>N</v>
      </c>
    </row>
    <row r="44" spans="1:151" ht="49.5" customHeight="1">
      <c r="A44" s="4" t="s">
        <v>514</v>
      </c>
      <c r="B44" s="4" t="s">
        <v>563</v>
      </c>
      <c r="C44" s="4" t="s">
        <v>513</v>
      </c>
      <c r="D44" s="4" t="s">
        <v>577</v>
      </c>
      <c r="E44" s="4" t="s">
        <v>617</v>
      </c>
      <c r="F44" s="4" t="s">
        <v>576</v>
      </c>
      <c r="G44" s="4" t="s">
        <v>512</v>
      </c>
      <c r="H44" s="4" t="s">
        <v>546</v>
      </c>
      <c r="I44" s="4" t="s">
        <v>529</v>
      </c>
      <c r="J44" s="4">
        <v>42015</v>
      </c>
      <c r="K44" s="4" t="s">
        <v>560</v>
      </c>
      <c r="L44" s="4" t="s">
        <v>527</v>
      </c>
      <c r="M44" s="4" t="s">
        <v>528</v>
      </c>
      <c r="N44" s="5" t="s">
        <v>570</v>
      </c>
      <c r="O44" s="4" t="s">
        <v>606</v>
      </c>
      <c r="S44" s="4" t="s">
        <v>527</v>
      </c>
      <c r="T44" s="4" t="s">
        <v>526</v>
      </c>
      <c r="U44" s="4"/>
      <c r="X44" s="49" t="s">
        <v>546</v>
      </c>
      <c r="Y44" s="76" t="s">
        <v>125</v>
      </c>
      <c r="Z44" s="2" t="str">
        <f t="shared" si="82"/>
        <v>N</v>
      </c>
      <c r="AA44" s="2" t="str">
        <f t="shared" si="102"/>
        <v>N</v>
      </c>
      <c r="AB44" s="2" t="str">
        <f t="shared" si="102"/>
        <v>N</v>
      </c>
      <c r="AC44" s="2" t="str">
        <f t="shared" si="102"/>
        <v>N</v>
      </c>
      <c r="AD44" s="2" t="str">
        <f t="shared" si="102"/>
        <v>N</v>
      </c>
      <c r="AE44" s="2" t="str">
        <f t="shared" si="102"/>
        <v>N</v>
      </c>
      <c r="AF44" s="2" t="str">
        <f t="shared" si="102"/>
        <v>N</v>
      </c>
      <c r="AG44" s="2" t="str">
        <f t="shared" si="102"/>
        <v>N</v>
      </c>
      <c r="AH44" s="2" t="str">
        <f t="shared" si="102"/>
        <v>N</v>
      </c>
      <c r="AI44" s="2" t="str">
        <f t="shared" si="83"/>
        <v>N</v>
      </c>
      <c r="AJ44" s="2" t="str">
        <f t="shared" si="103"/>
        <v>N</v>
      </c>
      <c r="AK44" s="2" t="str">
        <f t="shared" si="103"/>
        <v>N</v>
      </c>
      <c r="AL44" s="2" t="str">
        <f t="shared" si="103"/>
        <v>N</v>
      </c>
      <c r="AM44" s="2" t="str">
        <f t="shared" si="84"/>
        <v>N</v>
      </c>
      <c r="AN44" s="2" t="str">
        <f t="shared" si="104"/>
        <v>N</v>
      </c>
      <c r="AO44" s="2" t="str">
        <f t="shared" si="104"/>
        <v>N</v>
      </c>
      <c r="AP44" s="2" t="str">
        <f t="shared" si="104"/>
        <v>N</v>
      </c>
      <c r="AQ44" s="2" t="str">
        <f t="shared" si="104"/>
        <v>N</v>
      </c>
      <c r="AR44" s="2" t="str">
        <f t="shared" si="104"/>
        <v>N</v>
      </c>
      <c r="AS44" s="2" t="str">
        <f t="shared" si="104"/>
        <v>N</v>
      </c>
      <c r="AT44" s="2" t="str">
        <f t="shared" si="104"/>
        <v>N</v>
      </c>
      <c r="AU44" s="2" t="str">
        <f t="shared" si="85"/>
        <v>N</v>
      </c>
      <c r="AV44" s="2" t="str">
        <f t="shared" si="105"/>
        <v>N</v>
      </c>
      <c r="AW44" s="2" t="str">
        <f t="shared" si="105"/>
        <v>N</v>
      </c>
      <c r="AX44" s="2" t="str">
        <f t="shared" si="105"/>
        <v>N</v>
      </c>
      <c r="AY44" s="2" t="str">
        <f t="shared" si="105"/>
        <v>N</v>
      </c>
      <c r="AZ44" s="2" t="str">
        <f t="shared" si="105"/>
        <v>N</v>
      </c>
      <c r="BA44" s="2" t="str">
        <f t="shared" si="86"/>
        <v>N</v>
      </c>
      <c r="BB44" s="2" t="str">
        <f t="shared" si="106"/>
        <v>N</v>
      </c>
      <c r="BC44" s="2" t="str">
        <f t="shared" si="106"/>
        <v>N</v>
      </c>
      <c r="BD44" s="2" t="str">
        <f t="shared" si="106"/>
        <v>N</v>
      </c>
      <c r="BE44" s="2" t="str">
        <f t="shared" si="106"/>
        <v>N</v>
      </c>
      <c r="BF44" s="2" t="str">
        <f t="shared" si="106"/>
        <v>N</v>
      </c>
      <c r="BG44" s="2" t="str">
        <f t="shared" si="106"/>
        <v>N</v>
      </c>
      <c r="BH44" s="2" t="str">
        <f t="shared" si="106"/>
        <v>N</v>
      </c>
      <c r="BI44" s="2" t="str">
        <f t="shared" si="106"/>
        <v>N</v>
      </c>
      <c r="BJ44" s="2" t="str">
        <f t="shared" si="106"/>
        <v>N</v>
      </c>
      <c r="BK44" s="2" t="str">
        <f t="shared" si="106"/>
        <v>N</v>
      </c>
      <c r="BL44" s="2" t="str">
        <f t="shared" si="106"/>
        <v>N</v>
      </c>
      <c r="BM44" s="2" t="str">
        <f t="shared" si="106"/>
        <v>N</v>
      </c>
      <c r="BN44" s="2" t="str">
        <f t="shared" si="106"/>
        <v>N</v>
      </c>
      <c r="BO44" s="2" t="str">
        <f t="shared" si="106"/>
        <v>N</v>
      </c>
      <c r="BP44" s="2" t="str">
        <f t="shared" si="87"/>
        <v>N</v>
      </c>
      <c r="BQ44" s="2" t="str">
        <f t="shared" si="107"/>
        <v>N</v>
      </c>
      <c r="BR44" s="2" t="str">
        <f t="shared" si="107"/>
        <v>N</v>
      </c>
      <c r="BS44" s="2" t="str">
        <f t="shared" si="107"/>
        <v>N</v>
      </c>
      <c r="BT44" s="2" t="str">
        <f t="shared" si="107"/>
        <v>N</v>
      </c>
      <c r="BU44" s="2" t="str">
        <f t="shared" si="107"/>
        <v>N</v>
      </c>
      <c r="BV44" s="2" t="str">
        <f t="shared" si="107"/>
        <v>N</v>
      </c>
      <c r="BW44" s="2" t="str">
        <f t="shared" si="107"/>
        <v>N</v>
      </c>
      <c r="BX44" s="2" t="str">
        <f t="shared" si="107"/>
        <v>N</v>
      </c>
      <c r="BY44" s="2" t="str">
        <f t="shared" si="107"/>
        <v>N</v>
      </c>
      <c r="BZ44" s="2" t="str">
        <f t="shared" si="88"/>
        <v>N</v>
      </c>
      <c r="CA44" s="2" t="str">
        <f t="shared" si="108"/>
        <v>N</v>
      </c>
      <c r="CB44" s="2" t="str">
        <f t="shared" si="108"/>
        <v>N</v>
      </c>
      <c r="CC44" s="2" t="str">
        <f t="shared" si="108"/>
        <v>N</v>
      </c>
      <c r="CD44" s="2" t="str">
        <f t="shared" si="89"/>
        <v>N</v>
      </c>
      <c r="CE44" s="2" t="str">
        <f t="shared" si="109"/>
        <v>N</v>
      </c>
      <c r="CF44" s="2" t="str">
        <f t="shared" si="109"/>
        <v>N</v>
      </c>
      <c r="CG44" s="2" t="str">
        <f t="shared" si="109"/>
        <v>N</v>
      </c>
      <c r="CH44" s="2" t="str">
        <f t="shared" si="109"/>
        <v>N</v>
      </c>
      <c r="CI44" s="2" t="str">
        <f t="shared" si="109"/>
        <v>N</v>
      </c>
      <c r="CJ44" s="2" t="str">
        <f t="shared" si="90"/>
        <v>N</v>
      </c>
      <c r="CK44" s="2" t="str">
        <f t="shared" si="110"/>
        <v>N</v>
      </c>
      <c r="CL44" s="2" t="str">
        <f t="shared" si="110"/>
        <v>N</v>
      </c>
      <c r="CM44" s="2" t="str">
        <f t="shared" si="110"/>
        <v>Y</v>
      </c>
      <c r="CN44" s="2" t="str">
        <f t="shared" si="110"/>
        <v>N</v>
      </c>
      <c r="CO44" s="2" t="str">
        <f t="shared" si="91"/>
        <v>N</v>
      </c>
      <c r="CP44" s="2" t="str">
        <f t="shared" si="111"/>
        <v>Y</v>
      </c>
      <c r="CQ44" s="2" t="str">
        <f t="shared" si="111"/>
        <v>N</v>
      </c>
      <c r="CR44" s="2" t="str">
        <f t="shared" si="111"/>
        <v>N</v>
      </c>
      <c r="CS44" s="2" t="str">
        <f t="shared" si="111"/>
        <v>N</v>
      </c>
      <c r="CT44" s="2" t="str">
        <f t="shared" si="111"/>
        <v>Y</v>
      </c>
      <c r="CU44" s="2" t="str">
        <f t="shared" si="92"/>
        <v>N</v>
      </c>
      <c r="CV44" s="2" t="str">
        <f t="shared" si="112"/>
        <v>Y</v>
      </c>
      <c r="CW44" s="2" t="str">
        <f t="shared" si="112"/>
        <v>Y</v>
      </c>
      <c r="CX44" s="2" t="str">
        <f t="shared" si="112"/>
        <v>Y</v>
      </c>
      <c r="CY44" s="2" t="str">
        <f t="shared" si="93"/>
        <v>N</v>
      </c>
      <c r="CZ44" s="2" t="str">
        <f t="shared" si="113"/>
        <v>N</v>
      </c>
      <c r="DA44" s="2" t="str">
        <f t="shared" si="113"/>
        <v>N</v>
      </c>
      <c r="DB44" s="2" t="str">
        <f t="shared" si="113"/>
        <v>Y</v>
      </c>
      <c r="DC44" s="2" t="str">
        <f t="shared" si="113"/>
        <v>N</v>
      </c>
      <c r="DD44" s="2" t="str">
        <f t="shared" si="94"/>
        <v>N</v>
      </c>
      <c r="DE44" s="2" t="str">
        <f t="shared" si="114"/>
        <v>N</v>
      </c>
      <c r="DF44" s="2" t="str">
        <f t="shared" si="114"/>
        <v>N</v>
      </c>
      <c r="DG44" s="2" t="str">
        <f t="shared" si="114"/>
        <v>N</v>
      </c>
      <c r="DH44" s="2" t="str">
        <f t="shared" si="114"/>
        <v>N</v>
      </c>
      <c r="DI44" s="2" t="str">
        <f t="shared" si="114"/>
        <v>N</v>
      </c>
      <c r="DJ44" s="2" t="str">
        <f t="shared" si="115"/>
        <v>N</v>
      </c>
      <c r="DK44" s="2" t="str">
        <f t="shared" si="115"/>
        <v>N</v>
      </c>
      <c r="DL44" s="2" t="str">
        <f t="shared" si="95"/>
        <v>N</v>
      </c>
      <c r="DM44" s="2" t="str">
        <f t="shared" si="96"/>
        <v>N</v>
      </c>
      <c r="DN44" s="2" t="str">
        <f t="shared" si="116"/>
        <v>N</v>
      </c>
      <c r="DO44" s="2" t="str">
        <f t="shared" si="116"/>
        <v>N</v>
      </c>
      <c r="DP44" s="2" t="str">
        <f t="shared" si="116"/>
        <v>N</v>
      </c>
      <c r="DQ44" s="2" t="str">
        <f t="shared" si="97"/>
        <v>N</v>
      </c>
      <c r="DR44" s="2" t="str">
        <f t="shared" si="117"/>
        <v>N</v>
      </c>
      <c r="DS44" s="2" t="str">
        <f t="shared" si="117"/>
        <v>N</v>
      </c>
      <c r="DT44" s="2" t="str">
        <f t="shared" si="117"/>
        <v>N</v>
      </c>
      <c r="DU44" s="2" t="str">
        <f t="shared" si="118"/>
        <v>N</v>
      </c>
      <c r="DV44" s="2" t="str">
        <f t="shared" si="118"/>
        <v>N</v>
      </c>
      <c r="DW44" s="2" t="str">
        <f t="shared" si="118"/>
        <v>N</v>
      </c>
      <c r="DX44" s="2" t="str">
        <f t="shared" si="118"/>
        <v>N</v>
      </c>
      <c r="DY44" s="2" t="str">
        <f t="shared" si="119"/>
        <v>N</v>
      </c>
      <c r="DZ44" s="2" t="str">
        <f t="shared" si="119"/>
        <v>N</v>
      </c>
      <c r="EA44" s="2" t="str">
        <f t="shared" si="119"/>
        <v>N</v>
      </c>
      <c r="EB44" s="2" t="str">
        <f t="shared" si="98"/>
        <v>N</v>
      </c>
      <c r="EC44" s="2" t="str">
        <f t="shared" si="120"/>
        <v>N</v>
      </c>
      <c r="ED44" s="2" t="str">
        <f t="shared" si="120"/>
        <v>N</v>
      </c>
      <c r="EE44" s="2" t="str">
        <f t="shared" si="120"/>
        <v>N</v>
      </c>
      <c r="EF44" s="2" t="str">
        <f t="shared" si="120"/>
        <v>N</v>
      </c>
      <c r="EG44" s="2" t="str">
        <f t="shared" si="99"/>
        <v>N</v>
      </c>
      <c r="EH44" s="2" t="str">
        <f t="shared" si="121"/>
        <v>N</v>
      </c>
      <c r="EI44" s="2" t="str">
        <f t="shared" si="121"/>
        <v>N</v>
      </c>
      <c r="EJ44" s="2" t="str">
        <f t="shared" si="121"/>
        <v>N</v>
      </c>
      <c r="EK44" s="2" t="str">
        <f t="shared" si="121"/>
        <v>N</v>
      </c>
      <c r="EL44" s="2" t="str">
        <f t="shared" si="121"/>
        <v>N</v>
      </c>
      <c r="EM44" s="2" t="str">
        <f t="shared" si="121"/>
        <v>N</v>
      </c>
      <c r="EN44" s="2" t="str">
        <f t="shared" si="100"/>
        <v>N</v>
      </c>
      <c r="EO44" s="2" t="str">
        <f t="shared" si="122"/>
        <v>N</v>
      </c>
      <c r="EP44" s="2" t="str">
        <f t="shared" si="122"/>
        <v>N</v>
      </c>
      <c r="EQ44" s="2" t="str">
        <f t="shared" si="122"/>
        <v>N</v>
      </c>
      <c r="ER44" s="2" t="str">
        <f t="shared" si="101"/>
        <v>N</v>
      </c>
      <c r="ES44" s="2" t="str">
        <f t="shared" si="123"/>
        <v>N</v>
      </c>
      <c r="ET44" s="2" t="str">
        <f t="shared" si="123"/>
        <v>N</v>
      </c>
      <c r="EU44" s="2" t="str">
        <f t="shared" si="123"/>
        <v>N</v>
      </c>
    </row>
    <row r="45" spans="1:151" ht="49.5" customHeight="1">
      <c r="A45" s="4" t="s">
        <v>514</v>
      </c>
      <c r="B45" s="4" t="s">
        <v>563</v>
      </c>
      <c r="C45" s="4" t="s">
        <v>513</v>
      </c>
      <c r="D45" s="4" t="s">
        <v>577</v>
      </c>
      <c r="E45" s="4" t="s">
        <v>101</v>
      </c>
      <c r="F45" s="4" t="s">
        <v>576</v>
      </c>
      <c r="G45" s="4" t="s">
        <v>512</v>
      </c>
      <c r="H45" s="4" t="s">
        <v>546</v>
      </c>
      <c r="I45" s="4" t="s">
        <v>511</v>
      </c>
      <c r="J45" s="4">
        <v>36244</v>
      </c>
      <c r="K45" s="4" t="s">
        <v>560</v>
      </c>
      <c r="L45" s="4" t="s">
        <v>525</v>
      </c>
      <c r="M45" s="4" t="s">
        <v>524</v>
      </c>
      <c r="N45" s="5" t="s">
        <v>570</v>
      </c>
      <c r="O45" s="4" t="s">
        <v>606</v>
      </c>
      <c r="Q45" s="4" t="s">
        <v>559</v>
      </c>
      <c r="R45" s="4" t="s">
        <v>559</v>
      </c>
      <c r="S45" s="4" t="s">
        <v>523</v>
      </c>
      <c r="T45" s="4" t="s">
        <v>522</v>
      </c>
      <c r="U45" s="4"/>
      <c r="X45" s="49" t="s">
        <v>546</v>
      </c>
      <c r="Y45" s="76" t="s">
        <v>125</v>
      </c>
      <c r="Z45" s="2" t="str">
        <f t="shared" si="82"/>
        <v>N</v>
      </c>
      <c r="AA45" s="2" t="str">
        <f t="shared" si="102"/>
        <v>N</v>
      </c>
      <c r="AB45" s="2" t="str">
        <f t="shared" si="102"/>
        <v>N</v>
      </c>
      <c r="AC45" s="2" t="str">
        <f t="shared" si="102"/>
        <v>N</v>
      </c>
      <c r="AD45" s="2" t="str">
        <f t="shared" si="102"/>
        <v>N</v>
      </c>
      <c r="AE45" s="2" t="str">
        <f t="shared" si="102"/>
        <v>N</v>
      </c>
      <c r="AF45" s="2" t="str">
        <f t="shared" si="102"/>
        <v>N</v>
      </c>
      <c r="AG45" s="2" t="str">
        <f t="shared" si="102"/>
        <v>N</v>
      </c>
      <c r="AH45" s="2" t="str">
        <f t="shared" si="102"/>
        <v>N</v>
      </c>
      <c r="AI45" s="2" t="str">
        <f t="shared" si="83"/>
        <v>N</v>
      </c>
      <c r="AJ45" s="2" t="str">
        <f t="shared" si="103"/>
        <v>N</v>
      </c>
      <c r="AK45" s="2" t="str">
        <f t="shared" si="103"/>
        <v>N</v>
      </c>
      <c r="AL45" s="2" t="str">
        <f t="shared" si="103"/>
        <v>N</v>
      </c>
      <c r="AM45" s="2" t="str">
        <f t="shared" si="84"/>
        <v>N</v>
      </c>
      <c r="AN45" s="2" t="str">
        <f t="shared" si="104"/>
        <v>N</v>
      </c>
      <c r="AO45" s="2" t="str">
        <f t="shared" si="104"/>
        <v>N</v>
      </c>
      <c r="AP45" s="2" t="str">
        <f t="shared" si="104"/>
        <v>N</v>
      </c>
      <c r="AQ45" s="2" t="str">
        <f t="shared" si="104"/>
        <v>N</v>
      </c>
      <c r="AR45" s="2" t="str">
        <f t="shared" si="104"/>
        <v>N</v>
      </c>
      <c r="AS45" s="2" t="str">
        <f t="shared" si="104"/>
        <v>N</v>
      </c>
      <c r="AT45" s="2" t="str">
        <f t="shared" si="104"/>
        <v>N</v>
      </c>
      <c r="AU45" s="2" t="str">
        <f t="shared" si="85"/>
        <v>N</v>
      </c>
      <c r="AV45" s="2" t="str">
        <f t="shared" si="105"/>
        <v>N</v>
      </c>
      <c r="AW45" s="2" t="str">
        <f t="shared" si="105"/>
        <v>N</v>
      </c>
      <c r="AX45" s="2" t="str">
        <f t="shared" si="105"/>
        <v>N</v>
      </c>
      <c r="AY45" s="2" t="str">
        <f t="shared" si="105"/>
        <v>N</v>
      </c>
      <c r="AZ45" s="2" t="str">
        <f t="shared" si="105"/>
        <v>N</v>
      </c>
      <c r="BA45" s="2" t="str">
        <f t="shared" si="86"/>
        <v>N</v>
      </c>
      <c r="BB45" s="2" t="str">
        <f t="shared" si="106"/>
        <v>N</v>
      </c>
      <c r="BC45" s="2" t="str">
        <f t="shared" si="106"/>
        <v>N</v>
      </c>
      <c r="BD45" s="2" t="str">
        <f t="shared" si="106"/>
        <v>N</v>
      </c>
      <c r="BE45" s="2" t="str">
        <f t="shared" si="106"/>
        <v>N</v>
      </c>
      <c r="BF45" s="2" t="str">
        <f t="shared" si="106"/>
        <v>N</v>
      </c>
      <c r="BG45" s="2" t="str">
        <f t="shared" si="106"/>
        <v>N</v>
      </c>
      <c r="BH45" s="2" t="str">
        <f t="shared" si="106"/>
        <v>N</v>
      </c>
      <c r="BI45" s="2" t="str">
        <f t="shared" si="106"/>
        <v>N</v>
      </c>
      <c r="BJ45" s="2" t="str">
        <f t="shared" si="106"/>
        <v>N</v>
      </c>
      <c r="BK45" s="2" t="str">
        <f t="shared" si="106"/>
        <v>N</v>
      </c>
      <c r="BL45" s="2" t="str">
        <f t="shared" si="106"/>
        <v>N</v>
      </c>
      <c r="BM45" s="2" t="str">
        <f t="shared" si="106"/>
        <v>N</v>
      </c>
      <c r="BN45" s="2" t="str">
        <f t="shared" si="106"/>
        <v>N</v>
      </c>
      <c r="BO45" s="2" t="str">
        <f t="shared" si="106"/>
        <v>N</v>
      </c>
      <c r="BP45" s="2" t="str">
        <f t="shared" si="87"/>
        <v>N</v>
      </c>
      <c r="BQ45" s="2" t="str">
        <f t="shared" si="107"/>
        <v>N</v>
      </c>
      <c r="BR45" s="2" t="str">
        <f t="shared" si="107"/>
        <v>N</v>
      </c>
      <c r="BS45" s="2" t="str">
        <f t="shared" si="107"/>
        <v>N</v>
      </c>
      <c r="BT45" s="2" t="str">
        <f t="shared" si="107"/>
        <v>N</v>
      </c>
      <c r="BU45" s="2" t="str">
        <f t="shared" si="107"/>
        <v>N</v>
      </c>
      <c r="BV45" s="2" t="str">
        <f t="shared" si="107"/>
        <v>N</v>
      </c>
      <c r="BW45" s="2" t="str">
        <f t="shared" si="107"/>
        <v>N</v>
      </c>
      <c r="BX45" s="2" t="str">
        <f t="shared" si="107"/>
        <v>N</v>
      </c>
      <c r="BY45" s="2" t="str">
        <f t="shared" si="107"/>
        <v>N</v>
      </c>
      <c r="BZ45" s="2" t="str">
        <f t="shared" si="88"/>
        <v>N</v>
      </c>
      <c r="CA45" s="2" t="str">
        <f t="shared" si="108"/>
        <v>N</v>
      </c>
      <c r="CB45" s="2" t="str">
        <f t="shared" si="108"/>
        <v>N</v>
      </c>
      <c r="CC45" s="2" t="str">
        <f t="shared" si="108"/>
        <v>N</v>
      </c>
      <c r="CD45" s="2" t="str">
        <f t="shared" si="89"/>
        <v>N</v>
      </c>
      <c r="CE45" s="2" t="str">
        <f t="shared" si="109"/>
        <v>N</v>
      </c>
      <c r="CF45" s="2" t="str">
        <f t="shared" si="109"/>
        <v>N</v>
      </c>
      <c r="CG45" s="2" t="str">
        <f t="shared" si="109"/>
        <v>N</v>
      </c>
      <c r="CH45" s="2" t="str">
        <f t="shared" si="109"/>
        <v>N</v>
      </c>
      <c r="CI45" s="2" t="str">
        <f t="shared" si="109"/>
        <v>N</v>
      </c>
      <c r="CJ45" s="2" t="str">
        <f t="shared" si="90"/>
        <v>N</v>
      </c>
      <c r="CK45" s="2" t="str">
        <f t="shared" si="110"/>
        <v>N</v>
      </c>
      <c r="CL45" s="2" t="str">
        <f t="shared" si="110"/>
        <v>N</v>
      </c>
      <c r="CM45" s="2" t="str">
        <f t="shared" si="110"/>
        <v>Y</v>
      </c>
      <c r="CN45" s="2" t="str">
        <f t="shared" si="110"/>
        <v>N</v>
      </c>
      <c r="CO45" s="2" t="str">
        <f t="shared" si="91"/>
        <v>N</v>
      </c>
      <c r="CP45" s="2" t="str">
        <f t="shared" si="111"/>
        <v>Y</v>
      </c>
      <c r="CQ45" s="2" t="str">
        <f t="shared" si="111"/>
        <v>N</v>
      </c>
      <c r="CR45" s="2" t="str">
        <f t="shared" si="111"/>
        <v>N</v>
      </c>
      <c r="CS45" s="2" t="str">
        <f t="shared" si="111"/>
        <v>N</v>
      </c>
      <c r="CT45" s="2" t="str">
        <f t="shared" si="111"/>
        <v>Y</v>
      </c>
      <c r="CU45" s="2" t="str">
        <f t="shared" si="92"/>
        <v>N</v>
      </c>
      <c r="CV45" s="2" t="str">
        <f t="shared" si="112"/>
        <v>Y</v>
      </c>
      <c r="CW45" s="2" t="str">
        <f t="shared" si="112"/>
        <v>Y</v>
      </c>
      <c r="CX45" s="2" t="str">
        <f t="shared" si="112"/>
        <v>Y</v>
      </c>
      <c r="CY45" s="2" t="str">
        <f t="shared" si="93"/>
        <v>N</v>
      </c>
      <c r="CZ45" s="2" t="str">
        <f t="shared" si="113"/>
        <v>N</v>
      </c>
      <c r="DA45" s="2" t="str">
        <f t="shared" si="113"/>
        <v>N</v>
      </c>
      <c r="DB45" s="2" t="str">
        <f t="shared" si="113"/>
        <v>Y</v>
      </c>
      <c r="DC45" s="2" t="str">
        <f t="shared" si="113"/>
        <v>N</v>
      </c>
      <c r="DD45" s="2" t="str">
        <f t="shared" si="94"/>
        <v>N</v>
      </c>
      <c r="DE45" s="2" t="str">
        <f t="shared" si="114"/>
        <v>N</v>
      </c>
      <c r="DF45" s="2" t="str">
        <f t="shared" si="114"/>
        <v>N</v>
      </c>
      <c r="DG45" s="2" t="str">
        <f t="shared" si="114"/>
        <v>N</v>
      </c>
      <c r="DH45" s="2" t="str">
        <f t="shared" si="114"/>
        <v>N</v>
      </c>
      <c r="DI45" s="2" t="str">
        <f t="shared" si="114"/>
        <v>N</v>
      </c>
      <c r="DJ45" s="2" t="str">
        <f t="shared" si="115"/>
        <v>N</v>
      </c>
      <c r="DK45" s="2" t="str">
        <f t="shared" si="115"/>
        <v>N</v>
      </c>
      <c r="DL45" s="2" t="str">
        <f t="shared" si="95"/>
        <v>N</v>
      </c>
      <c r="DM45" s="2" t="str">
        <f t="shared" si="96"/>
        <v>N</v>
      </c>
      <c r="DN45" s="2" t="str">
        <f t="shared" si="116"/>
        <v>N</v>
      </c>
      <c r="DO45" s="2" t="str">
        <f t="shared" si="116"/>
        <v>N</v>
      </c>
      <c r="DP45" s="2" t="str">
        <f t="shared" si="116"/>
        <v>N</v>
      </c>
      <c r="DQ45" s="2" t="str">
        <f t="shared" si="97"/>
        <v>N</v>
      </c>
      <c r="DR45" s="2" t="str">
        <f t="shared" si="117"/>
        <v>N</v>
      </c>
      <c r="DS45" s="2" t="str">
        <f t="shared" si="117"/>
        <v>N</v>
      </c>
      <c r="DT45" s="2" t="str">
        <f t="shared" si="117"/>
        <v>N</v>
      </c>
      <c r="DU45" s="2" t="str">
        <f t="shared" si="118"/>
        <v>N</v>
      </c>
      <c r="DV45" s="2" t="str">
        <f t="shared" si="118"/>
        <v>N</v>
      </c>
      <c r="DW45" s="2" t="str">
        <f t="shared" si="118"/>
        <v>N</v>
      </c>
      <c r="DX45" s="2" t="str">
        <f t="shared" si="118"/>
        <v>N</v>
      </c>
      <c r="DY45" s="2" t="str">
        <f t="shared" si="119"/>
        <v>N</v>
      </c>
      <c r="DZ45" s="2" t="str">
        <f t="shared" si="119"/>
        <v>N</v>
      </c>
      <c r="EA45" s="2" t="str">
        <f t="shared" si="119"/>
        <v>N</v>
      </c>
      <c r="EB45" s="2" t="str">
        <f t="shared" si="98"/>
        <v>N</v>
      </c>
      <c r="EC45" s="2" t="str">
        <f t="shared" si="120"/>
        <v>N</v>
      </c>
      <c r="ED45" s="2" t="str">
        <f t="shared" si="120"/>
        <v>N</v>
      </c>
      <c r="EE45" s="2" t="str">
        <f t="shared" si="120"/>
        <v>N</v>
      </c>
      <c r="EF45" s="2" t="str">
        <f t="shared" si="120"/>
        <v>N</v>
      </c>
      <c r="EG45" s="2" t="str">
        <f t="shared" si="99"/>
        <v>N</v>
      </c>
      <c r="EH45" s="2" t="str">
        <f t="shared" si="121"/>
        <v>N</v>
      </c>
      <c r="EI45" s="2" t="str">
        <f t="shared" si="121"/>
        <v>N</v>
      </c>
      <c r="EJ45" s="2" t="str">
        <f t="shared" si="121"/>
        <v>N</v>
      </c>
      <c r="EK45" s="2" t="str">
        <f t="shared" si="121"/>
        <v>N</v>
      </c>
      <c r="EL45" s="2" t="str">
        <f t="shared" si="121"/>
        <v>N</v>
      </c>
      <c r="EM45" s="2" t="str">
        <f t="shared" si="121"/>
        <v>N</v>
      </c>
      <c r="EN45" s="2" t="str">
        <f t="shared" si="100"/>
        <v>N</v>
      </c>
      <c r="EO45" s="2" t="str">
        <f t="shared" si="122"/>
        <v>N</v>
      </c>
      <c r="EP45" s="2" t="str">
        <f t="shared" si="122"/>
        <v>N</v>
      </c>
      <c r="EQ45" s="2" t="str">
        <f t="shared" si="122"/>
        <v>N</v>
      </c>
      <c r="ER45" s="2" t="str">
        <f t="shared" si="101"/>
        <v>N</v>
      </c>
      <c r="ES45" s="2" t="str">
        <f t="shared" si="123"/>
        <v>N</v>
      </c>
      <c r="ET45" s="2" t="str">
        <f t="shared" si="123"/>
        <v>N</v>
      </c>
      <c r="EU45" s="2" t="str">
        <f t="shared" si="123"/>
        <v>N</v>
      </c>
    </row>
    <row r="46" spans="1:151" ht="49.5" customHeight="1">
      <c r="A46" s="4" t="s">
        <v>514</v>
      </c>
      <c r="B46" s="4" t="s">
        <v>563</v>
      </c>
      <c r="C46" s="4" t="s">
        <v>521</v>
      </c>
      <c r="D46" s="4" t="s">
        <v>577</v>
      </c>
      <c r="E46" s="4" t="s">
        <v>101</v>
      </c>
      <c r="F46" s="4" t="s">
        <v>576</v>
      </c>
      <c r="G46" s="4" t="s">
        <v>512</v>
      </c>
      <c r="H46" s="4" t="s">
        <v>546</v>
      </c>
      <c r="I46" s="4" t="s">
        <v>520</v>
      </c>
      <c r="J46" s="4">
        <v>36731</v>
      </c>
      <c r="K46" s="4" t="s">
        <v>555</v>
      </c>
      <c r="L46" s="4" t="s">
        <v>519</v>
      </c>
      <c r="M46" s="4" t="s">
        <v>518</v>
      </c>
      <c r="N46" s="5" t="s">
        <v>567</v>
      </c>
      <c r="O46" s="4" t="s">
        <v>517</v>
      </c>
      <c r="Q46" s="4" t="s">
        <v>559</v>
      </c>
      <c r="R46" s="4" t="s">
        <v>559</v>
      </c>
      <c r="S46" s="4" t="s">
        <v>516</v>
      </c>
      <c r="T46" s="4" t="s">
        <v>515</v>
      </c>
      <c r="U46" s="4"/>
      <c r="X46" s="49" t="s">
        <v>546</v>
      </c>
      <c r="Y46" s="76" t="s">
        <v>125</v>
      </c>
      <c r="Z46" s="2" t="str">
        <f t="shared" si="82"/>
        <v>N</v>
      </c>
      <c r="AA46" s="2" t="str">
        <f t="shared" si="102"/>
        <v>N</v>
      </c>
      <c r="AB46" s="2" t="str">
        <f t="shared" si="102"/>
        <v>N</v>
      </c>
      <c r="AC46" s="2" t="str">
        <f t="shared" si="102"/>
        <v>N</v>
      </c>
      <c r="AD46" s="2" t="str">
        <f t="shared" si="102"/>
        <v>N</v>
      </c>
      <c r="AE46" s="2" t="str">
        <f t="shared" si="102"/>
        <v>N</v>
      </c>
      <c r="AF46" s="2" t="str">
        <f t="shared" si="102"/>
        <v>N</v>
      </c>
      <c r="AG46" s="2" t="str">
        <f t="shared" si="102"/>
        <v>N</v>
      </c>
      <c r="AH46" s="2" t="str">
        <f t="shared" si="102"/>
        <v>N</v>
      </c>
      <c r="AI46" s="2" t="str">
        <f t="shared" si="83"/>
        <v>N</v>
      </c>
      <c r="AJ46" s="2" t="str">
        <f t="shared" si="103"/>
        <v>N</v>
      </c>
      <c r="AK46" s="2" t="str">
        <f t="shared" si="103"/>
        <v>N</v>
      </c>
      <c r="AL46" s="2" t="str">
        <f t="shared" si="103"/>
        <v>N</v>
      </c>
      <c r="AM46" s="2" t="str">
        <f t="shared" si="84"/>
        <v>N</v>
      </c>
      <c r="AN46" s="2" t="str">
        <f t="shared" si="104"/>
        <v>N</v>
      </c>
      <c r="AO46" s="2" t="str">
        <f t="shared" si="104"/>
        <v>N</v>
      </c>
      <c r="AP46" s="2" t="str">
        <f t="shared" si="104"/>
        <v>N</v>
      </c>
      <c r="AQ46" s="2" t="str">
        <f t="shared" si="104"/>
        <v>N</v>
      </c>
      <c r="AR46" s="2" t="str">
        <f t="shared" si="104"/>
        <v>N</v>
      </c>
      <c r="AS46" s="2" t="str">
        <f t="shared" si="104"/>
        <v>N</v>
      </c>
      <c r="AT46" s="2" t="str">
        <f t="shared" si="104"/>
        <v>N</v>
      </c>
      <c r="AU46" s="2" t="str">
        <f t="shared" si="85"/>
        <v>N</v>
      </c>
      <c r="AV46" s="2" t="str">
        <f t="shared" si="105"/>
        <v>N</v>
      </c>
      <c r="AW46" s="2" t="str">
        <f t="shared" si="105"/>
        <v>N</v>
      </c>
      <c r="AX46" s="2" t="str">
        <f t="shared" si="105"/>
        <v>N</v>
      </c>
      <c r="AY46" s="2" t="str">
        <f t="shared" si="105"/>
        <v>N</v>
      </c>
      <c r="AZ46" s="2" t="str">
        <f t="shared" si="105"/>
        <v>N</v>
      </c>
      <c r="BA46" s="2" t="str">
        <f t="shared" si="86"/>
        <v>N</v>
      </c>
      <c r="BB46" s="2" t="str">
        <f t="shared" si="106"/>
        <v>N</v>
      </c>
      <c r="BC46" s="2" t="str">
        <f t="shared" si="106"/>
        <v>N</v>
      </c>
      <c r="BD46" s="2" t="str">
        <f t="shared" si="106"/>
        <v>N</v>
      </c>
      <c r="BE46" s="2" t="str">
        <f t="shared" si="106"/>
        <v>N</v>
      </c>
      <c r="BF46" s="2" t="str">
        <f t="shared" si="106"/>
        <v>N</v>
      </c>
      <c r="BG46" s="2" t="str">
        <f t="shared" si="106"/>
        <v>N</v>
      </c>
      <c r="BH46" s="2" t="str">
        <f t="shared" si="106"/>
        <v>N</v>
      </c>
      <c r="BI46" s="2" t="str">
        <f t="shared" si="106"/>
        <v>N</v>
      </c>
      <c r="BJ46" s="2" t="str">
        <f t="shared" si="106"/>
        <v>N</v>
      </c>
      <c r="BK46" s="2" t="str">
        <f t="shared" si="106"/>
        <v>N</v>
      </c>
      <c r="BL46" s="2" t="str">
        <f t="shared" si="106"/>
        <v>N</v>
      </c>
      <c r="BM46" s="2" t="str">
        <f t="shared" si="106"/>
        <v>N</v>
      </c>
      <c r="BN46" s="2" t="str">
        <f t="shared" si="106"/>
        <v>N</v>
      </c>
      <c r="BO46" s="2" t="str">
        <f t="shared" si="106"/>
        <v>N</v>
      </c>
      <c r="BP46" s="2" t="str">
        <f t="shared" si="87"/>
        <v>N</v>
      </c>
      <c r="BQ46" s="2" t="str">
        <f t="shared" si="107"/>
        <v>N</v>
      </c>
      <c r="BR46" s="2" t="str">
        <f t="shared" si="107"/>
        <v>N</v>
      </c>
      <c r="BS46" s="2" t="str">
        <f t="shared" si="107"/>
        <v>N</v>
      </c>
      <c r="BT46" s="2" t="str">
        <f t="shared" si="107"/>
        <v>N</v>
      </c>
      <c r="BU46" s="2" t="str">
        <f t="shared" si="107"/>
        <v>N</v>
      </c>
      <c r="BV46" s="2" t="str">
        <f t="shared" si="107"/>
        <v>N</v>
      </c>
      <c r="BW46" s="2" t="str">
        <f t="shared" si="107"/>
        <v>N</v>
      </c>
      <c r="BX46" s="2" t="str">
        <f t="shared" si="107"/>
        <v>N</v>
      </c>
      <c r="BY46" s="2" t="str">
        <f t="shared" si="107"/>
        <v>N</v>
      </c>
      <c r="BZ46" s="2" t="str">
        <f t="shared" si="88"/>
        <v>N</v>
      </c>
      <c r="CA46" s="2" t="str">
        <f t="shared" si="108"/>
        <v>N</v>
      </c>
      <c r="CB46" s="2" t="str">
        <f t="shared" si="108"/>
        <v>N</v>
      </c>
      <c r="CC46" s="2" t="str">
        <f t="shared" si="108"/>
        <v>N</v>
      </c>
      <c r="CD46" s="2" t="str">
        <f t="shared" si="89"/>
        <v>N</v>
      </c>
      <c r="CE46" s="2" t="str">
        <f t="shared" si="109"/>
        <v>N</v>
      </c>
      <c r="CF46" s="2" t="str">
        <f t="shared" si="109"/>
        <v>N</v>
      </c>
      <c r="CG46" s="2" t="str">
        <f t="shared" si="109"/>
        <v>N</v>
      </c>
      <c r="CH46" s="2" t="str">
        <f t="shared" si="109"/>
        <v>N</v>
      </c>
      <c r="CI46" s="2" t="str">
        <f t="shared" si="109"/>
        <v>N</v>
      </c>
      <c r="CJ46" s="2" t="str">
        <f t="shared" si="90"/>
        <v>N</v>
      </c>
      <c r="CK46" s="2" t="str">
        <f t="shared" si="110"/>
        <v>N</v>
      </c>
      <c r="CL46" s="2" t="str">
        <f t="shared" si="110"/>
        <v>N</v>
      </c>
      <c r="CM46" s="2" t="str">
        <f t="shared" si="110"/>
        <v>Y</v>
      </c>
      <c r="CN46" s="2" t="str">
        <f t="shared" si="110"/>
        <v>N</v>
      </c>
      <c r="CO46" s="2" t="str">
        <f t="shared" si="91"/>
        <v>N</v>
      </c>
      <c r="CP46" s="2" t="str">
        <f t="shared" si="111"/>
        <v>Y</v>
      </c>
      <c r="CQ46" s="2" t="str">
        <f t="shared" si="111"/>
        <v>N</v>
      </c>
      <c r="CR46" s="2" t="str">
        <f t="shared" si="111"/>
        <v>N</v>
      </c>
      <c r="CS46" s="2" t="str">
        <f t="shared" si="111"/>
        <v>N</v>
      </c>
      <c r="CT46" s="2" t="str">
        <f t="shared" si="111"/>
        <v>Y</v>
      </c>
      <c r="CU46" s="2" t="str">
        <f t="shared" si="92"/>
        <v>N</v>
      </c>
      <c r="CV46" s="2" t="str">
        <f t="shared" si="112"/>
        <v>Y</v>
      </c>
      <c r="CW46" s="2" t="str">
        <f t="shared" si="112"/>
        <v>Y</v>
      </c>
      <c r="CX46" s="2" t="str">
        <f t="shared" si="112"/>
        <v>Y</v>
      </c>
      <c r="CY46" s="2" t="str">
        <f t="shared" si="93"/>
        <v>N</v>
      </c>
      <c r="CZ46" s="2" t="str">
        <f t="shared" si="113"/>
        <v>N</v>
      </c>
      <c r="DA46" s="2" t="str">
        <f t="shared" si="113"/>
        <v>N</v>
      </c>
      <c r="DB46" s="2" t="str">
        <f t="shared" si="113"/>
        <v>Y</v>
      </c>
      <c r="DC46" s="2" t="str">
        <f t="shared" si="113"/>
        <v>N</v>
      </c>
      <c r="DD46" s="2" t="str">
        <f t="shared" si="94"/>
        <v>N</v>
      </c>
      <c r="DE46" s="2" t="str">
        <f t="shared" si="114"/>
        <v>N</v>
      </c>
      <c r="DF46" s="2" t="str">
        <f t="shared" si="114"/>
        <v>N</v>
      </c>
      <c r="DG46" s="2" t="str">
        <f t="shared" si="114"/>
        <v>N</v>
      </c>
      <c r="DH46" s="2" t="str">
        <f t="shared" si="114"/>
        <v>N</v>
      </c>
      <c r="DI46" s="2" t="str">
        <f t="shared" si="114"/>
        <v>N</v>
      </c>
      <c r="DJ46" s="2" t="str">
        <f t="shared" si="115"/>
        <v>N</v>
      </c>
      <c r="DK46" s="2" t="str">
        <f t="shared" si="115"/>
        <v>N</v>
      </c>
      <c r="DL46" s="2" t="str">
        <f t="shared" si="95"/>
        <v>N</v>
      </c>
      <c r="DM46" s="2" t="str">
        <f t="shared" si="96"/>
        <v>N</v>
      </c>
      <c r="DN46" s="2" t="str">
        <f t="shared" si="116"/>
        <v>N</v>
      </c>
      <c r="DO46" s="2" t="str">
        <f t="shared" si="116"/>
        <v>N</v>
      </c>
      <c r="DP46" s="2" t="str">
        <f t="shared" si="116"/>
        <v>N</v>
      </c>
      <c r="DQ46" s="2" t="str">
        <f t="shared" si="97"/>
        <v>N</v>
      </c>
      <c r="DR46" s="2" t="str">
        <f t="shared" si="117"/>
        <v>N</v>
      </c>
      <c r="DS46" s="2" t="str">
        <f t="shared" si="117"/>
        <v>N</v>
      </c>
      <c r="DT46" s="2" t="str">
        <f t="shared" si="117"/>
        <v>N</v>
      </c>
      <c r="DU46" s="2" t="str">
        <f t="shared" si="118"/>
        <v>N</v>
      </c>
      <c r="DV46" s="2" t="str">
        <f t="shared" si="118"/>
        <v>N</v>
      </c>
      <c r="DW46" s="2" t="str">
        <f t="shared" si="118"/>
        <v>N</v>
      </c>
      <c r="DX46" s="2" t="str">
        <f t="shared" si="118"/>
        <v>N</v>
      </c>
      <c r="DY46" s="2" t="str">
        <f t="shared" si="119"/>
        <v>N</v>
      </c>
      <c r="DZ46" s="2" t="str">
        <f t="shared" si="119"/>
        <v>N</v>
      </c>
      <c r="EA46" s="2" t="str">
        <f t="shared" si="119"/>
        <v>N</v>
      </c>
      <c r="EB46" s="2" t="str">
        <f t="shared" si="98"/>
        <v>N</v>
      </c>
      <c r="EC46" s="2" t="str">
        <f t="shared" si="120"/>
        <v>N</v>
      </c>
      <c r="ED46" s="2" t="str">
        <f t="shared" si="120"/>
        <v>N</v>
      </c>
      <c r="EE46" s="2" t="str">
        <f t="shared" si="120"/>
        <v>N</v>
      </c>
      <c r="EF46" s="2" t="str">
        <f t="shared" si="120"/>
        <v>N</v>
      </c>
      <c r="EG46" s="2" t="str">
        <f t="shared" si="99"/>
        <v>N</v>
      </c>
      <c r="EH46" s="2" t="str">
        <f t="shared" si="121"/>
        <v>N</v>
      </c>
      <c r="EI46" s="2" t="str">
        <f t="shared" si="121"/>
        <v>N</v>
      </c>
      <c r="EJ46" s="2" t="str">
        <f t="shared" si="121"/>
        <v>N</v>
      </c>
      <c r="EK46" s="2" t="str">
        <f t="shared" si="121"/>
        <v>N</v>
      </c>
      <c r="EL46" s="2" t="str">
        <f t="shared" si="121"/>
        <v>N</v>
      </c>
      <c r="EM46" s="2" t="str">
        <f t="shared" si="121"/>
        <v>N</v>
      </c>
      <c r="EN46" s="2" t="str">
        <f t="shared" si="100"/>
        <v>N</v>
      </c>
      <c r="EO46" s="2" t="str">
        <f t="shared" si="122"/>
        <v>N</v>
      </c>
      <c r="EP46" s="2" t="str">
        <f t="shared" si="122"/>
        <v>N</v>
      </c>
      <c r="EQ46" s="2" t="str">
        <f t="shared" si="122"/>
        <v>N</v>
      </c>
      <c r="ER46" s="2" t="str">
        <f t="shared" si="101"/>
        <v>N</v>
      </c>
      <c r="ES46" s="2" t="str">
        <f t="shared" si="123"/>
        <v>N</v>
      </c>
      <c r="ET46" s="2" t="str">
        <f t="shared" si="123"/>
        <v>N</v>
      </c>
      <c r="EU46" s="2" t="str">
        <f t="shared" si="123"/>
        <v>N</v>
      </c>
    </row>
    <row r="47" spans="1:151" ht="49.5" customHeight="1">
      <c r="A47" s="4" t="s">
        <v>514</v>
      </c>
      <c r="B47" s="4" t="s">
        <v>563</v>
      </c>
      <c r="C47" s="4" t="s">
        <v>513</v>
      </c>
      <c r="D47" s="4" t="s">
        <v>577</v>
      </c>
      <c r="E47" s="4" t="s">
        <v>101</v>
      </c>
      <c r="F47" s="4" t="s">
        <v>576</v>
      </c>
      <c r="G47" s="4" t="s">
        <v>512</v>
      </c>
      <c r="H47" s="4" t="s">
        <v>546</v>
      </c>
      <c r="I47" s="4" t="s">
        <v>511</v>
      </c>
      <c r="J47" s="4">
        <v>37226</v>
      </c>
      <c r="K47" s="4" t="s">
        <v>555</v>
      </c>
      <c r="L47" s="4" t="s">
        <v>510</v>
      </c>
      <c r="M47" s="4" t="s">
        <v>509</v>
      </c>
      <c r="N47" s="5" t="s">
        <v>567</v>
      </c>
      <c r="S47" s="4" t="s">
        <v>508</v>
      </c>
      <c r="T47" s="4" t="s">
        <v>507</v>
      </c>
      <c r="U47" s="4"/>
      <c r="X47" s="49" t="s">
        <v>546</v>
      </c>
      <c r="Y47" s="76" t="s">
        <v>125</v>
      </c>
      <c r="Z47" s="2" t="str">
        <f t="shared" si="82"/>
        <v>N</v>
      </c>
      <c r="AA47" s="2" t="str">
        <f t="shared" si="102"/>
        <v>N</v>
      </c>
      <c r="AB47" s="2" t="str">
        <f t="shared" si="102"/>
        <v>N</v>
      </c>
      <c r="AC47" s="2" t="str">
        <f t="shared" si="102"/>
        <v>N</v>
      </c>
      <c r="AD47" s="2" t="str">
        <f t="shared" si="102"/>
        <v>N</v>
      </c>
      <c r="AE47" s="2" t="str">
        <f t="shared" si="102"/>
        <v>N</v>
      </c>
      <c r="AF47" s="2" t="str">
        <f t="shared" si="102"/>
        <v>N</v>
      </c>
      <c r="AG47" s="2" t="str">
        <f t="shared" si="102"/>
        <v>N</v>
      </c>
      <c r="AH47" s="2" t="str">
        <f t="shared" si="102"/>
        <v>N</v>
      </c>
      <c r="AI47" s="2" t="str">
        <f t="shared" si="83"/>
        <v>N</v>
      </c>
      <c r="AJ47" s="2" t="str">
        <f t="shared" si="103"/>
        <v>N</v>
      </c>
      <c r="AK47" s="2" t="str">
        <f t="shared" si="103"/>
        <v>N</v>
      </c>
      <c r="AL47" s="2" t="str">
        <f t="shared" si="103"/>
        <v>N</v>
      </c>
      <c r="AM47" s="2" t="str">
        <f t="shared" si="84"/>
        <v>N</v>
      </c>
      <c r="AN47" s="2" t="str">
        <f t="shared" si="104"/>
        <v>N</v>
      </c>
      <c r="AO47" s="2" t="str">
        <f t="shared" si="104"/>
        <v>N</v>
      </c>
      <c r="AP47" s="2" t="str">
        <f t="shared" si="104"/>
        <v>N</v>
      </c>
      <c r="AQ47" s="2" t="str">
        <f t="shared" si="104"/>
        <v>N</v>
      </c>
      <c r="AR47" s="2" t="str">
        <f t="shared" si="104"/>
        <v>N</v>
      </c>
      <c r="AS47" s="2" t="str">
        <f t="shared" si="104"/>
        <v>N</v>
      </c>
      <c r="AT47" s="2" t="str">
        <f t="shared" si="104"/>
        <v>N</v>
      </c>
      <c r="AU47" s="2" t="str">
        <f t="shared" si="85"/>
        <v>N</v>
      </c>
      <c r="AV47" s="2" t="str">
        <f t="shared" si="105"/>
        <v>N</v>
      </c>
      <c r="AW47" s="2" t="str">
        <f t="shared" si="105"/>
        <v>N</v>
      </c>
      <c r="AX47" s="2" t="str">
        <f t="shared" si="105"/>
        <v>N</v>
      </c>
      <c r="AY47" s="2" t="str">
        <f t="shared" si="105"/>
        <v>N</v>
      </c>
      <c r="AZ47" s="2" t="str">
        <f t="shared" si="105"/>
        <v>N</v>
      </c>
      <c r="BA47" s="2" t="str">
        <f t="shared" si="86"/>
        <v>N</v>
      </c>
      <c r="BB47" s="2" t="str">
        <f t="shared" si="106"/>
        <v>N</v>
      </c>
      <c r="BC47" s="2" t="str">
        <f t="shared" si="106"/>
        <v>N</v>
      </c>
      <c r="BD47" s="2" t="str">
        <f t="shared" si="106"/>
        <v>N</v>
      </c>
      <c r="BE47" s="2" t="str">
        <f t="shared" si="106"/>
        <v>N</v>
      </c>
      <c r="BF47" s="2" t="str">
        <f t="shared" si="106"/>
        <v>N</v>
      </c>
      <c r="BG47" s="2" t="str">
        <f t="shared" si="106"/>
        <v>N</v>
      </c>
      <c r="BH47" s="2" t="str">
        <f t="shared" si="106"/>
        <v>N</v>
      </c>
      <c r="BI47" s="2" t="str">
        <f t="shared" si="106"/>
        <v>N</v>
      </c>
      <c r="BJ47" s="2" t="str">
        <f t="shared" si="106"/>
        <v>N</v>
      </c>
      <c r="BK47" s="2" t="str">
        <f t="shared" si="106"/>
        <v>N</v>
      </c>
      <c r="BL47" s="2" t="str">
        <f t="shared" si="106"/>
        <v>N</v>
      </c>
      <c r="BM47" s="2" t="str">
        <f t="shared" si="106"/>
        <v>N</v>
      </c>
      <c r="BN47" s="2" t="str">
        <f t="shared" si="106"/>
        <v>N</v>
      </c>
      <c r="BO47" s="2" t="str">
        <f t="shared" si="106"/>
        <v>N</v>
      </c>
      <c r="BP47" s="2" t="str">
        <f t="shared" si="87"/>
        <v>N</v>
      </c>
      <c r="BQ47" s="2" t="str">
        <f t="shared" si="107"/>
        <v>N</v>
      </c>
      <c r="BR47" s="2" t="str">
        <f t="shared" si="107"/>
        <v>N</v>
      </c>
      <c r="BS47" s="2" t="str">
        <f t="shared" si="107"/>
        <v>N</v>
      </c>
      <c r="BT47" s="2" t="str">
        <f t="shared" si="107"/>
        <v>N</v>
      </c>
      <c r="BU47" s="2" t="str">
        <f t="shared" si="107"/>
        <v>N</v>
      </c>
      <c r="BV47" s="2" t="str">
        <f t="shared" si="107"/>
        <v>N</v>
      </c>
      <c r="BW47" s="2" t="str">
        <f t="shared" si="107"/>
        <v>N</v>
      </c>
      <c r="BX47" s="2" t="str">
        <f t="shared" si="107"/>
        <v>N</v>
      </c>
      <c r="BY47" s="2" t="str">
        <f t="shared" si="107"/>
        <v>N</v>
      </c>
      <c r="BZ47" s="2" t="str">
        <f t="shared" si="88"/>
        <v>N</v>
      </c>
      <c r="CA47" s="2" t="str">
        <f t="shared" si="108"/>
        <v>N</v>
      </c>
      <c r="CB47" s="2" t="str">
        <f t="shared" si="108"/>
        <v>N</v>
      </c>
      <c r="CC47" s="2" t="str">
        <f t="shared" si="108"/>
        <v>N</v>
      </c>
      <c r="CD47" s="2" t="str">
        <f t="shared" si="89"/>
        <v>N</v>
      </c>
      <c r="CE47" s="2" t="str">
        <f t="shared" si="109"/>
        <v>N</v>
      </c>
      <c r="CF47" s="2" t="str">
        <f t="shared" si="109"/>
        <v>N</v>
      </c>
      <c r="CG47" s="2" t="str">
        <f t="shared" si="109"/>
        <v>N</v>
      </c>
      <c r="CH47" s="2" t="str">
        <f t="shared" si="109"/>
        <v>N</v>
      </c>
      <c r="CI47" s="2" t="str">
        <f t="shared" si="109"/>
        <v>N</v>
      </c>
      <c r="CJ47" s="2" t="str">
        <f t="shared" si="90"/>
        <v>N</v>
      </c>
      <c r="CK47" s="2" t="str">
        <f t="shared" si="110"/>
        <v>N</v>
      </c>
      <c r="CL47" s="2" t="str">
        <f t="shared" si="110"/>
        <v>N</v>
      </c>
      <c r="CM47" s="2" t="str">
        <f t="shared" si="110"/>
        <v>Y</v>
      </c>
      <c r="CN47" s="2" t="str">
        <f t="shared" si="110"/>
        <v>N</v>
      </c>
      <c r="CO47" s="2" t="str">
        <f t="shared" si="91"/>
        <v>N</v>
      </c>
      <c r="CP47" s="2" t="str">
        <f t="shared" si="111"/>
        <v>Y</v>
      </c>
      <c r="CQ47" s="2" t="str">
        <f t="shared" si="111"/>
        <v>N</v>
      </c>
      <c r="CR47" s="2" t="str">
        <f t="shared" si="111"/>
        <v>N</v>
      </c>
      <c r="CS47" s="2" t="str">
        <f t="shared" si="111"/>
        <v>N</v>
      </c>
      <c r="CT47" s="2" t="str">
        <f t="shared" si="111"/>
        <v>Y</v>
      </c>
      <c r="CU47" s="2" t="str">
        <f t="shared" si="92"/>
        <v>N</v>
      </c>
      <c r="CV47" s="2" t="str">
        <f t="shared" si="112"/>
        <v>Y</v>
      </c>
      <c r="CW47" s="2" t="str">
        <f t="shared" si="112"/>
        <v>Y</v>
      </c>
      <c r="CX47" s="2" t="str">
        <f t="shared" si="112"/>
        <v>Y</v>
      </c>
      <c r="CY47" s="2" t="str">
        <f t="shared" si="93"/>
        <v>N</v>
      </c>
      <c r="CZ47" s="2" t="str">
        <f t="shared" si="113"/>
        <v>N</v>
      </c>
      <c r="DA47" s="2" t="str">
        <f t="shared" si="113"/>
        <v>N</v>
      </c>
      <c r="DB47" s="2" t="str">
        <f t="shared" si="113"/>
        <v>Y</v>
      </c>
      <c r="DC47" s="2" t="str">
        <f t="shared" si="113"/>
        <v>N</v>
      </c>
      <c r="DD47" s="2" t="str">
        <f t="shared" si="94"/>
        <v>N</v>
      </c>
      <c r="DE47" s="2" t="str">
        <f t="shared" si="114"/>
        <v>N</v>
      </c>
      <c r="DF47" s="2" t="str">
        <f t="shared" si="114"/>
        <v>N</v>
      </c>
      <c r="DG47" s="2" t="str">
        <f t="shared" si="114"/>
        <v>N</v>
      </c>
      <c r="DH47" s="2" t="str">
        <f t="shared" si="114"/>
        <v>N</v>
      </c>
      <c r="DI47" s="2" t="str">
        <f t="shared" si="114"/>
        <v>N</v>
      </c>
      <c r="DJ47" s="2" t="str">
        <f t="shared" si="115"/>
        <v>N</v>
      </c>
      <c r="DK47" s="2" t="str">
        <f t="shared" si="115"/>
        <v>N</v>
      </c>
      <c r="DL47" s="2" t="str">
        <f t="shared" si="95"/>
        <v>N</v>
      </c>
      <c r="DM47" s="2" t="str">
        <f t="shared" si="96"/>
        <v>N</v>
      </c>
      <c r="DN47" s="2" t="str">
        <f t="shared" si="116"/>
        <v>N</v>
      </c>
      <c r="DO47" s="2" t="str">
        <f t="shared" si="116"/>
        <v>N</v>
      </c>
      <c r="DP47" s="2" t="str">
        <f t="shared" si="116"/>
        <v>N</v>
      </c>
      <c r="DQ47" s="2" t="str">
        <f t="shared" si="97"/>
        <v>N</v>
      </c>
      <c r="DR47" s="2" t="str">
        <f t="shared" si="117"/>
        <v>N</v>
      </c>
      <c r="DS47" s="2" t="str">
        <f t="shared" si="117"/>
        <v>N</v>
      </c>
      <c r="DT47" s="2" t="str">
        <f t="shared" si="117"/>
        <v>N</v>
      </c>
      <c r="DU47" s="2" t="str">
        <f t="shared" si="118"/>
        <v>N</v>
      </c>
      <c r="DV47" s="2" t="str">
        <f t="shared" si="118"/>
        <v>N</v>
      </c>
      <c r="DW47" s="2" t="str">
        <f t="shared" si="118"/>
        <v>N</v>
      </c>
      <c r="DX47" s="2" t="str">
        <f t="shared" si="118"/>
        <v>N</v>
      </c>
      <c r="DY47" s="2" t="str">
        <f t="shared" si="119"/>
        <v>N</v>
      </c>
      <c r="DZ47" s="2" t="str">
        <f t="shared" si="119"/>
        <v>N</v>
      </c>
      <c r="EA47" s="2" t="str">
        <f t="shared" si="119"/>
        <v>N</v>
      </c>
      <c r="EB47" s="2" t="str">
        <f t="shared" si="98"/>
        <v>N</v>
      </c>
      <c r="EC47" s="2" t="str">
        <f t="shared" si="120"/>
        <v>N</v>
      </c>
      <c r="ED47" s="2" t="str">
        <f t="shared" si="120"/>
        <v>N</v>
      </c>
      <c r="EE47" s="2" t="str">
        <f t="shared" si="120"/>
        <v>N</v>
      </c>
      <c r="EF47" s="2" t="str">
        <f t="shared" si="120"/>
        <v>N</v>
      </c>
      <c r="EG47" s="2" t="str">
        <f t="shared" si="99"/>
        <v>N</v>
      </c>
      <c r="EH47" s="2" t="str">
        <f t="shared" si="121"/>
        <v>N</v>
      </c>
      <c r="EI47" s="2" t="str">
        <f t="shared" si="121"/>
        <v>N</v>
      </c>
      <c r="EJ47" s="2" t="str">
        <f t="shared" si="121"/>
        <v>N</v>
      </c>
      <c r="EK47" s="2" t="str">
        <f t="shared" si="121"/>
        <v>N</v>
      </c>
      <c r="EL47" s="2" t="str">
        <f t="shared" si="121"/>
        <v>N</v>
      </c>
      <c r="EM47" s="2" t="str">
        <f t="shared" si="121"/>
        <v>N</v>
      </c>
      <c r="EN47" s="2" t="str">
        <f t="shared" si="100"/>
        <v>N</v>
      </c>
      <c r="EO47" s="2" t="str">
        <f t="shared" si="122"/>
        <v>N</v>
      </c>
      <c r="EP47" s="2" t="str">
        <f t="shared" si="122"/>
        <v>N</v>
      </c>
      <c r="EQ47" s="2" t="str">
        <f t="shared" si="122"/>
        <v>N</v>
      </c>
      <c r="ER47" s="2" t="str">
        <f t="shared" si="101"/>
        <v>N</v>
      </c>
      <c r="ES47" s="2" t="str">
        <f t="shared" si="123"/>
        <v>N</v>
      </c>
      <c r="ET47" s="2" t="str">
        <f t="shared" si="123"/>
        <v>N</v>
      </c>
      <c r="EU47" s="2" t="str">
        <f t="shared" si="123"/>
        <v>N</v>
      </c>
    </row>
    <row r="48" spans="1:151" ht="49.5" customHeight="1">
      <c r="A48" s="4" t="s">
        <v>537</v>
      </c>
      <c r="B48" s="4" t="s">
        <v>563</v>
      </c>
      <c r="C48" s="4" t="s">
        <v>536</v>
      </c>
      <c r="D48" s="4" t="s">
        <v>152</v>
      </c>
      <c r="E48" s="4" t="s">
        <v>101</v>
      </c>
      <c r="F48" s="4" t="s">
        <v>617</v>
      </c>
      <c r="G48" s="4" t="s">
        <v>603</v>
      </c>
      <c r="H48" s="4" t="s">
        <v>546</v>
      </c>
      <c r="I48" s="4" t="s">
        <v>535</v>
      </c>
      <c r="J48" s="4">
        <v>32013</v>
      </c>
      <c r="K48" s="4" t="s">
        <v>573</v>
      </c>
      <c r="L48" s="4" t="s">
        <v>151</v>
      </c>
      <c r="M48" s="4" t="s">
        <v>150</v>
      </c>
      <c r="N48" s="5" t="s">
        <v>532</v>
      </c>
      <c r="O48" s="4" t="s">
        <v>606</v>
      </c>
      <c r="Q48" s="4" t="s">
        <v>562</v>
      </c>
      <c r="S48" s="4" t="s">
        <v>149</v>
      </c>
      <c r="T48" s="4" t="s">
        <v>148</v>
      </c>
      <c r="U48" s="4"/>
      <c r="X48" s="49" t="s">
        <v>546</v>
      </c>
      <c r="Y48" s="76" t="s">
        <v>126</v>
      </c>
      <c r="Z48" s="2" t="str">
        <f t="shared" si="82"/>
        <v>N</v>
      </c>
      <c r="AA48" s="2" t="str">
        <f t="shared" si="102"/>
        <v>N</v>
      </c>
      <c r="AB48" s="2" t="str">
        <f t="shared" si="102"/>
        <v>N</v>
      </c>
      <c r="AC48" s="2" t="str">
        <f t="shared" si="102"/>
        <v>N</v>
      </c>
      <c r="AD48" s="2" t="str">
        <f t="shared" si="102"/>
        <v>N</v>
      </c>
      <c r="AE48" s="2" t="str">
        <f t="shared" si="102"/>
        <v>N</v>
      </c>
      <c r="AF48" s="2" t="str">
        <f t="shared" si="102"/>
        <v>N</v>
      </c>
      <c r="AG48" s="2" t="str">
        <f t="shared" si="102"/>
        <v>N</v>
      </c>
      <c r="AH48" s="2" t="str">
        <f t="shared" si="102"/>
        <v>N</v>
      </c>
      <c r="AI48" s="2" t="str">
        <f t="shared" si="83"/>
        <v>N</v>
      </c>
      <c r="AJ48" s="2" t="str">
        <f t="shared" si="103"/>
        <v>N</v>
      </c>
      <c r="AK48" s="2" t="str">
        <f t="shared" si="103"/>
        <v>N</v>
      </c>
      <c r="AL48" s="2" t="str">
        <f t="shared" si="103"/>
        <v>N</v>
      </c>
      <c r="AM48" s="2" t="str">
        <f t="shared" si="84"/>
        <v>N</v>
      </c>
      <c r="AN48" s="2" t="str">
        <f t="shared" si="104"/>
        <v>N</v>
      </c>
      <c r="AO48" s="2" t="str">
        <f t="shared" si="104"/>
        <v>N</v>
      </c>
      <c r="AP48" s="2" t="str">
        <f t="shared" si="104"/>
        <v>N</v>
      </c>
      <c r="AQ48" s="2" t="str">
        <f t="shared" si="104"/>
        <v>N</v>
      </c>
      <c r="AR48" s="2" t="str">
        <f t="shared" si="104"/>
        <v>N</v>
      </c>
      <c r="AS48" s="2" t="str">
        <f t="shared" si="104"/>
        <v>N</v>
      </c>
      <c r="AT48" s="2" t="str">
        <f t="shared" si="104"/>
        <v>N</v>
      </c>
      <c r="AU48" s="2" t="str">
        <f t="shared" si="85"/>
        <v>N</v>
      </c>
      <c r="AV48" s="2" t="str">
        <f t="shared" si="105"/>
        <v>N</v>
      </c>
      <c r="AW48" s="2" t="str">
        <f t="shared" si="105"/>
        <v>N</v>
      </c>
      <c r="AX48" s="2" t="str">
        <f t="shared" si="105"/>
        <v>N</v>
      </c>
      <c r="AY48" s="2" t="str">
        <f t="shared" si="105"/>
        <v>N</v>
      </c>
      <c r="AZ48" s="2" t="str">
        <f t="shared" si="105"/>
        <v>N</v>
      </c>
      <c r="BA48" s="2" t="str">
        <f t="shared" si="86"/>
        <v>N</v>
      </c>
      <c r="BB48" s="2" t="str">
        <f t="shared" si="106"/>
        <v>N</v>
      </c>
      <c r="BC48" s="2" t="str">
        <f t="shared" si="106"/>
        <v>N</v>
      </c>
      <c r="BD48" s="2" t="str">
        <f t="shared" si="106"/>
        <v>N</v>
      </c>
      <c r="BE48" s="2" t="str">
        <f t="shared" si="106"/>
        <v>N</v>
      </c>
      <c r="BF48" s="2" t="str">
        <f t="shared" si="106"/>
        <v>N</v>
      </c>
      <c r="BG48" s="2" t="str">
        <f t="shared" si="106"/>
        <v>N</v>
      </c>
      <c r="BH48" s="2" t="str">
        <f t="shared" si="106"/>
        <v>N</v>
      </c>
      <c r="BI48" s="2" t="str">
        <f t="shared" si="106"/>
        <v>N</v>
      </c>
      <c r="BJ48" s="2" t="str">
        <f t="shared" si="106"/>
        <v>N</v>
      </c>
      <c r="BK48" s="2" t="str">
        <f t="shared" si="106"/>
        <v>N</v>
      </c>
      <c r="BL48" s="2" t="str">
        <f t="shared" si="106"/>
        <v>N</v>
      </c>
      <c r="BM48" s="2" t="str">
        <f t="shared" si="106"/>
        <v>N</v>
      </c>
      <c r="BN48" s="2" t="str">
        <f t="shared" si="106"/>
        <v>N</v>
      </c>
      <c r="BO48" s="2" t="str">
        <f t="shared" si="106"/>
        <v>N</v>
      </c>
      <c r="BP48" s="2" t="str">
        <f t="shared" si="87"/>
        <v>N</v>
      </c>
      <c r="BQ48" s="2" t="str">
        <f t="shared" si="107"/>
        <v>N</v>
      </c>
      <c r="BR48" s="2" t="str">
        <f t="shared" si="107"/>
        <v>N</v>
      </c>
      <c r="BS48" s="2" t="str">
        <f t="shared" si="107"/>
        <v>N</v>
      </c>
      <c r="BT48" s="2" t="str">
        <f t="shared" si="107"/>
        <v>N</v>
      </c>
      <c r="BU48" s="2" t="str">
        <f t="shared" si="107"/>
        <v>N</v>
      </c>
      <c r="BV48" s="2" t="str">
        <f t="shared" si="107"/>
        <v>N</v>
      </c>
      <c r="BW48" s="2" t="str">
        <f t="shared" si="107"/>
        <v>N</v>
      </c>
      <c r="BX48" s="2" t="str">
        <f t="shared" si="107"/>
        <v>N</v>
      </c>
      <c r="BY48" s="2" t="str">
        <f t="shared" si="107"/>
        <v>N</v>
      </c>
      <c r="BZ48" s="2" t="str">
        <f t="shared" si="88"/>
        <v>N</v>
      </c>
      <c r="CA48" s="2" t="str">
        <f t="shared" si="108"/>
        <v>N</v>
      </c>
      <c r="CB48" s="2" t="str">
        <f t="shared" si="108"/>
        <v>N</v>
      </c>
      <c r="CC48" s="2" t="str">
        <f t="shared" si="108"/>
        <v>N</v>
      </c>
      <c r="CD48" s="2" t="str">
        <f t="shared" si="89"/>
        <v>N</v>
      </c>
      <c r="CE48" s="2" t="str">
        <f t="shared" si="109"/>
        <v>N</v>
      </c>
      <c r="CF48" s="2" t="str">
        <f t="shared" si="109"/>
        <v>N</v>
      </c>
      <c r="CG48" s="2" t="str">
        <f t="shared" si="109"/>
        <v>N</v>
      </c>
      <c r="CH48" s="2" t="str">
        <f t="shared" si="109"/>
        <v>N</v>
      </c>
      <c r="CI48" s="2" t="str">
        <f t="shared" si="109"/>
        <v>N</v>
      </c>
      <c r="CJ48" s="2" t="str">
        <f t="shared" si="90"/>
        <v>N</v>
      </c>
      <c r="CK48" s="2" t="str">
        <f t="shared" si="110"/>
        <v>N</v>
      </c>
      <c r="CL48" s="2" t="str">
        <f t="shared" si="110"/>
        <v>Y</v>
      </c>
      <c r="CM48" s="2" t="str">
        <f t="shared" si="110"/>
        <v>Y</v>
      </c>
      <c r="CN48" s="2" t="str">
        <f t="shared" si="110"/>
        <v>Y</v>
      </c>
      <c r="CO48" s="2" t="str">
        <f t="shared" si="91"/>
        <v>N</v>
      </c>
      <c r="CP48" s="2" t="str">
        <f t="shared" si="111"/>
        <v>N</v>
      </c>
      <c r="CQ48" s="2" t="str">
        <f t="shared" si="111"/>
        <v>N</v>
      </c>
      <c r="CR48" s="2" t="str">
        <f t="shared" si="111"/>
        <v>N</v>
      </c>
      <c r="CS48" s="2" t="str">
        <f t="shared" si="111"/>
        <v>Y</v>
      </c>
      <c r="CT48" s="2" t="str">
        <f t="shared" si="111"/>
        <v>N</v>
      </c>
      <c r="CU48" s="2" t="str">
        <f t="shared" si="92"/>
        <v>N</v>
      </c>
      <c r="CV48" s="2" t="str">
        <f t="shared" si="112"/>
        <v>N</v>
      </c>
      <c r="CW48" s="2" t="str">
        <f t="shared" si="112"/>
        <v>N</v>
      </c>
      <c r="CX48" s="2" t="str">
        <f t="shared" si="112"/>
        <v>N</v>
      </c>
      <c r="CY48" s="2" t="str">
        <f t="shared" si="93"/>
        <v>N</v>
      </c>
      <c r="CZ48" s="2" t="str">
        <f t="shared" si="113"/>
        <v>Y</v>
      </c>
      <c r="DA48" s="2" t="str">
        <f t="shared" si="113"/>
        <v>N</v>
      </c>
      <c r="DB48" s="2" t="str">
        <f t="shared" si="113"/>
        <v>Y</v>
      </c>
      <c r="DC48" s="2" t="str">
        <f t="shared" si="113"/>
        <v>Y</v>
      </c>
      <c r="DD48" s="2" t="str">
        <f t="shared" si="94"/>
        <v>N</v>
      </c>
      <c r="DE48" s="2" t="str">
        <f t="shared" si="114"/>
        <v>N</v>
      </c>
      <c r="DF48" s="2" t="str">
        <f t="shared" si="114"/>
        <v>N</v>
      </c>
      <c r="DG48" s="2" t="str">
        <f t="shared" si="114"/>
        <v>N</v>
      </c>
      <c r="DH48" s="2" t="str">
        <f t="shared" si="114"/>
        <v>N</v>
      </c>
      <c r="DI48" s="2" t="str">
        <f t="shared" si="114"/>
        <v>N</v>
      </c>
      <c r="DJ48" s="2" t="str">
        <f t="shared" si="115"/>
        <v>N</v>
      </c>
      <c r="DK48" s="2" t="str">
        <f t="shared" si="115"/>
        <v>N</v>
      </c>
      <c r="DL48" s="2" t="str">
        <f t="shared" si="95"/>
        <v>N</v>
      </c>
      <c r="DM48" s="2" t="str">
        <f t="shared" si="96"/>
        <v>N</v>
      </c>
      <c r="DN48" s="2" t="str">
        <f t="shared" si="116"/>
        <v>N</v>
      </c>
      <c r="DO48" s="2" t="str">
        <f t="shared" si="116"/>
        <v>N</v>
      </c>
      <c r="DP48" s="2" t="str">
        <f t="shared" si="116"/>
        <v>N</v>
      </c>
      <c r="DQ48" s="2" t="str">
        <f t="shared" si="97"/>
        <v>N</v>
      </c>
      <c r="DR48" s="2" t="str">
        <f t="shared" si="117"/>
        <v>N</v>
      </c>
      <c r="DS48" s="2" t="str">
        <f t="shared" si="117"/>
        <v>N</v>
      </c>
      <c r="DT48" s="2" t="str">
        <f t="shared" si="117"/>
        <v>N</v>
      </c>
      <c r="DU48" s="2" t="str">
        <f t="shared" si="118"/>
        <v>N</v>
      </c>
      <c r="DV48" s="2" t="str">
        <f t="shared" si="118"/>
        <v>N</v>
      </c>
      <c r="DW48" s="2" t="str">
        <f t="shared" si="118"/>
        <v>N</v>
      </c>
      <c r="DX48" s="2" t="str">
        <f t="shared" si="118"/>
        <v>N</v>
      </c>
      <c r="DY48" s="2" t="str">
        <f t="shared" si="119"/>
        <v>N</v>
      </c>
      <c r="DZ48" s="2" t="str">
        <f t="shared" si="119"/>
        <v>N</v>
      </c>
      <c r="EA48" s="2" t="str">
        <f t="shared" si="119"/>
        <v>N</v>
      </c>
      <c r="EB48" s="2" t="str">
        <f t="shared" si="98"/>
        <v>N</v>
      </c>
      <c r="EC48" s="2" t="str">
        <f t="shared" si="120"/>
        <v>N</v>
      </c>
      <c r="ED48" s="2" t="str">
        <f t="shared" si="120"/>
        <v>N</v>
      </c>
      <c r="EE48" s="2" t="str">
        <f t="shared" si="120"/>
        <v>N</v>
      </c>
      <c r="EF48" s="2" t="str">
        <f t="shared" si="120"/>
        <v>N</v>
      </c>
      <c r="EG48" s="2" t="str">
        <f t="shared" si="99"/>
        <v>N</v>
      </c>
      <c r="EH48" s="2" t="str">
        <f t="shared" si="121"/>
        <v>N</v>
      </c>
      <c r="EI48" s="2" t="str">
        <f t="shared" si="121"/>
        <v>N</v>
      </c>
      <c r="EJ48" s="2" t="str">
        <f t="shared" si="121"/>
        <v>N</v>
      </c>
      <c r="EK48" s="2" t="str">
        <f t="shared" si="121"/>
        <v>N</v>
      </c>
      <c r="EL48" s="2" t="str">
        <f t="shared" si="121"/>
        <v>N</v>
      </c>
      <c r="EM48" s="2" t="str">
        <f t="shared" si="121"/>
        <v>N</v>
      </c>
      <c r="EN48" s="2" t="str">
        <f t="shared" si="100"/>
        <v>N</v>
      </c>
      <c r="EO48" s="2" t="str">
        <f t="shared" si="122"/>
        <v>N</v>
      </c>
      <c r="EP48" s="2" t="str">
        <f t="shared" si="122"/>
        <v>N</v>
      </c>
      <c r="EQ48" s="2" t="str">
        <f t="shared" si="122"/>
        <v>N</v>
      </c>
      <c r="ER48" s="2" t="str">
        <f t="shared" si="101"/>
        <v>N</v>
      </c>
      <c r="ES48" s="2" t="str">
        <f t="shared" si="123"/>
        <v>N</v>
      </c>
      <c r="ET48" s="2" t="str">
        <f t="shared" si="123"/>
        <v>N</v>
      </c>
      <c r="EU48" s="2" t="str">
        <f t="shared" si="123"/>
        <v>N</v>
      </c>
    </row>
    <row r="49" spans="1:151" ht="49.5" customHeight="1">
      <c r="A49" s="4" t="s">
        <v>537</v>
      </c>
      <c r="B49" s="4" t="s">
        <v>563</v>
      </c>
      <c r="C49" s="4" t="s">
        <v>536</v>
      </c>
      <c r="D49" s="4" t="s">
        <v>577</v>
      </c>
      <c r="E49" s="4" t="s">
        <v>101</v>
      </c>
      <c r="F49" s="4" t="s">
        <v>576</v>
      </c>
      <c r="G49" s="4" t="s">
        <v>603</v>
      </c>
      <c r="H49" s="4" t="s">
        <v>546</v>
      </c>
      <c r="I49" s="4" t="s">
        <v>535</v>
      </c>
      <c r="J49" s="4">
        <v>38098</v>
      </c>
      <c r="K49" s="4" t="s">
        <v>633</v>
      </c>
      <c r="L49" s="4" t="s">
        <v>147</v>
      </c>
      <c r="M49" s="4" t="s">
        <v>482</v>
      </c>
      <c r="N49" s="5" t="s">
        <v>532</v>
      </c>
      <c r="O49" s="4" t="s">
        <v>606</v>
      </c>
      <c r="Q49" s="4" t="s">
        <v>562</v>
      </c>
      <c r="S49" s="4" t="s">
        <v>543</v>
      </c>
      <c r="T49" s="4" t="s">
        <v>542</v>
      </c>
      <c r="U49" s="4"/>
      <c r="X49" s="49" t="s">
        <v>546</v>
      </c>
      <c r="Y49" s="76" t="s">
        <v>126</v>
      </c>
      <c r="Z49" s="2" t="str">
        <f t="shared" si="82"/>
        <v>N</v>
      </c>
      <c r="AA49" s="2" t="str">
        <f t="shared" si="102"/>
        <v>N</v>
      </c>
      <c r="AB49" s="2" t="str">
        <f t="shared" si="102"/>
        <v>N</v>
      </c>
      <c r="AC49" s="2" t="str">
        <f t="shared" si="102"/>
        <v>N</v>
      </c>
      <c r="AD49" s="2" t="str">
        <f t="shared" si="102"/>
        <v>N</v>
      </c>
      <c r="AE49" s="2" t="str">
        <f t="shared" si="102"/>
        <v>N</v>
      </c>
      <c r="AF49" s="2" t="str">
        <f t="shared" si="102"/>
        <v>N</v>
      </c>
      <c r="AG49" s="2" t="str">
        <f t="shared" si="102"/>
        <v>N</v>
      </c>
      <c r="AH49" s="2" t="str">
        <f t="shared" si="102"/>
        <v>N</v>
      </c>
      <c r="AI49" s="2" t="str">
        <f t="shared" si="83"/>
        <v>N</v>
      </c>
      <c r="AJ49" s="2" t="str">
        <f t="shared" si="103"/>
        <v>N</v>
      </c>
      <c r="AK49" s="2" t="str">
        <f t="shared" si="103"/>
        <v>N</v>
      </c>
      <c r="AL49" s="2" t="str">
        <f t="shared" si="103"/>
        <v>N</v>
      </c>
      <c r="AM49" s="2" t="str">
        <f t="shared" si="84"/>
        <v>N</v>
      </c>
      <c r="AN49" s="2" t="str">
        <f t="shared" si="104"/>
        <v>N</v>
      </c>
      <c r="AO49" s="2" t="str">
        <f t="shared" si="104"/>
        <v>N</v>
      </c>
      <c r="AP49" s="2" t="str">
        <f t="shared" si="104"/>
        <v>N</v>
      </c>
      <c r="AQ49" s="2" t="str">
        <f t="shared" si="104"/>
        <v>N</v>
      </c>
      <c r="AR49" s="2" t="str">
        <f t="shared" si="104"/>
        <v>N</v>
      </c>
      <c r="AS49" s="2" t="str">
        <f t="shared" si="104"/>
        <v>N</v>
      </c>
      <c r="AT49" s="2" t="str">
        <f t="shared" si="104"/>
        <v>N</v>
      </c>
      <c r="AU49" s="2" t="str">
        <f t="shared" si="85"/>
        <v>N</v>
      </c>
      <c r="AV49" s="2" t="str">
        <f t="shared" si="105"/>
        <v>N</v>
      </c>
      <c r="AW49" s="2" t="str">
        <f t="shared" si="105"/>
        <v>N</v>
      </c>
      <c r="AX49" s="2" t="str">
        <f t="shared" si="105"/>
        <v>N</v>
      </c>
      <c r="AY49" s="2" t="str">
        <f t="shared" si="105"/>
        <v>N</v>
      </c>
      <c r="AZ49" s="2" t="str">
        <f t="shared" si="105"/>
        <v>N</v>
      </c>
      <c r="BA49" s="2" t="str">
        <f t="shared" si="86"/>
        <v>N</v>
      </c>
      <c r="BB49" s="2" t="str">
        <f t="shared" si="106"/>
        <v>N</v>
      </c>
      <c r="BC49" s="2" t="str">
        <f t="shared" si="106"/>
        <v>N</v>
      </c>
      <c r="BD49" s="2" t="str">
        <f t="shared" si="106"/>
        <v>N</v>
      </c>
      <c r="BE49" s="2" t="str">
        <f t="shared" si="106"/>
        <v>N</v>
      </c>
      <c r="BF49" s="2" t="str">
        <f t="shared" si="106"/>
        <v>N</v>
      </c>
      <c r="BG49" s="2" t="str">
        <f t="shared" si="106"/>
        <v>N</v>
      </c>
      <c r="BH49" s="2" t="str">
        <f t="shared" si="106"/>
        <v>N</v>
      </c>
      <c r="BI49" s="2" t="str">
        <f t="shared" si="106"/>
        <v>N</v>
      </c>
      <c r="BJ49" s="2" t="str">
        <f t="shared" si="106"/>
        <v>N</v>
      </c>
      <c r="BK49" s="2" t="str">
        <f t="shared" si="106"/>
        <v>N</v>
      </c>
      <c r="BL49" s="2" t="str">
        <f t="shared" si="106"/>
        <v>N</v>
      </c>
      <c r="BM49" s="2" t="str">
        <f t="shared" si="106"/>
        <v>N</v>
      </c>
      <c r="BN49" s="2" t="str">
        <f t="shared" si="106"/>
        <v>N</v>
      </c>
      <c r="BO49" s="2" t="str">
        <f t="shared" si="106"/>
        <v>N</v>
      </c>
      <c r="BP49" s="2" t="str">
        <f t="shared" si="87"/>
        <v>N</v>
      </c>
      <c r="BQ49" s="2" t="str">
        <f t="shared" si="107"/>
        <v>N</v>
      </c>
      <c r="BR49" s="2" t="str">
        <f t="shared" si="107"/>
        <v>N</v>
      </c>
      <c r="BS49" s="2" t="str">
        <f t="shared" si="107"/>
        <v>N</v>
      </c>
      <c r="BT49" s="2" t="str">
        <f t="shared" si="107"/>
        <v>N</v>
      </c>
      <c r="BU49" s="2" t="str">
        <f t="shared" si="107"/>
        <v>N</v>
      </c>
      <c r="BV49" s="2" t="str">
        <f t="shared" si="107"/>
        <v>N</v>
      </c>
      <c r="BW49" s="2" t="str">
        <f t="shared" si="107"/>
        <v>N</v>
      </c>
      <c r="BX49" s="2" t="str">
        <f t="shared" si="107"/>
        <v>N</v>
      </c>
      <c r="BY49" s="2" t="str">
        <f t="shared" si="107"/>
        <v>N</v>
      </c>
      <c r="BZ49" s="2" t="str">
        <f t="shared" si="88"/>
        <v>N</v>
      </c>
      <c r="CA49" s="2" t="str">
        <f t="shared" si="108"/>
        <v>N</v>
      </c>
      <c r="CB49" s="2" t="str">
        <f t="shared" si="108"/>
        <v>N</v>
      </c>
      <c r="CC49" s="2" t="str">
        <f t="shared" si="108"/>
        <v>N</v>
      </c>
      <c r="CD49" s="2" t="str">
        <f t="shared" si="89"/>
        <v>N</v>
      </c>
      <c r="CE49" s="2" t="str">
        <f t="shared" si="109"/>
        <v>N</v>
      </c>
      <c r="CF49" s="2" t="str">
        <f t="shared" si="109"/>
        <v>N</v>
      </c>
      <c r="CG49" s="2" t="str">
        <f t="shared" si="109"/>
        <v>N</v>
      </c>
      <c r="CH49" s="2" t="str">
        <f t="shared" si="109"/>
        <v>N</v>
      </c>
      <c r="CI49" s="2" t="str">
        <f t="shared" si="109"/>
        <v>N</v>
      </c>
      <c r="CJ49" s="2" t="str">
        <f t="shared" si="90"/>
        <v>N</v>
      </c>
      <c r="CK49" s="2" t="str">
        <f t="shared" si="110"/>
        <v>N</v>
      </c>
      <c r="CL49" s="2" t="str">
        <f t="shared" si="110"/>
        <v>Y</v>
      </c>
      <c r="CM49" s="2" t="str">
        <f t="shared" si="110"/>
        <v>Y</v>
      </c>
      <c r="CN49" s="2" t="str">
        <f t="shared" si="110"/>
        <v>Y</v>
      </c>
      <c r="CO49" s="2" t="str">
        <f t="shared" si="91"/>
        <v>N</v>
      </c>
      <c r="CP49" s="2" t="str">
        <f t="shared" si="111"/>
        <v>N</v>
      </c>
      <c r="CQ49" s="2" t="str">
        <f t="shared" si="111"/>
        <v>N</v>
      </c>
      <c r="CR49" s="2" t="str">
        <f t="shared" si="111"/>
        <v>N</v>
      </c>
      <c r="CS49" s="2" t="str">
        <f t="shared" si="111"/>
        <v>Y</v>
      </c>
      <c r="CT49" s="2" t="str">
        <f t="shared" si="111"/>
        <v>N</v>
      </c>
      <c r="CU49" s="2" t="str">
        <f t="shared" si="92"/>
        <v>N</v>
      </c>
      <c r="CV49" s="2" t="str">
        <f t="shared" si="112"/>
        <v>N</v>
      </c>
      <c r="CW49" s="2" t="str">
        <f t="shared" si="112"/>
        <v>N</v>
      </c>
      <c r="CX49" s="2" t="str">
        <f t="shared" si="112"/>
        <v>N</v>
      </c>
      <c r="CY49" s="2" t="str">
        <f t="shared" si="93"/>
        <v>N</v>
      </c>
      <c r="CZ49" s="2" t="str">
        <f t="shared" si="113"/>
        <v>Y</v>
      </c>
      <c r="DA49" s="2" t="str">
        <f t="shared" si="113"/>
        <v>N</v>
      </c>
      <c r="DB49" s="2" t="str">
        <f t="shared" si="113"/>
        <v>Y</v>
      </c>
      <c r="DC49" s="2" t="str">
        <f t="shared" si="113"/>
        <v>Y</v>
      </c>
      <c r="DD49" s="2" t="str">
        <f t="shared" si="94"/>
        <v>N</v>
      </c>
      <c r="DE49" s="2" t="str">
        <f t="shared" si="114"/>
        <v>N</v>
      </c>
      <c r="DF49" s="2" t="str">
        <f t="shared" si="114"/>
        <v>N</v>
      </c>
      <c r="DG49" s="2" t="str">
        <f t="shared" si="114"/>
        <v>N</v>
      </c>
      <c r="DH49" s="2" t="str">
        <f t="shared" si="114"/>
        <v>N</v>
      </c>
      <c r="DI49" s="2" t="str">
        <f t="shared" si="114"/>
        <v>N</v>
      </c>
      <c r="DJ49" s="2" t="str">
        <f t="shared" si="115"/>
        <v>N</v>
      </c>
      <c r="DK49" s="2" t="str">
        <f t="shared" si="115"/>
        <v>N</v>
      </c>
      <c r="DL49" s="2" t="str">
        <f t="shared" si="95"/>
        <v>N</v>
      </c>
      <c r="DM49" s="2" t="str">
        <f t="shared" si="96"/>
        <v>N</v>
      </c>
      <c r="DN49" s="2" t="str">
        <f t="shared" si="116"/>
        <v>N</v>
      </c>
      <c r="DO49" s="2" t="str">
        <f t="shared" si="116"/>
        <v>N</v>
      </c>
      <c r="DP49" s="2" t="str">
        <f t="shared" si="116"/>
        <v>N</v>
      </c>
      <c r="DQ49" s="2" t="str">
        <f t="shared" si="97"/>
        <v>N</v>
      </c>
      <c r="DR49" s="2" t="str">
        <f t="shared" si="117"/>
        <v>N</v>
      </c>
      <c r="DS49" s="2" t="str">
        <f t="shared" si="117"/>
        <v>N</v>
      </c>
      <c r="DT49" s="2" t="str">
        <f t="shared" si="117"/>
        <v>N</v>
      </c>
      <c r="DU49" s="2" t="str">
        <f t="shared" si="118"/>
        <v>N</v>
      </c>
      <c r="DV49" s="2" t="str">
        <f t="shared" si="118"/>
        <v>N</v>
      </c>
      <c r="DW49" s="2" t="str">
        <f t="shared" si="118"/>
        <v>N</v>
      </c>
      <c r="DX49" s="2" t="str">
        <f t="shared" si="118"/>
        <v>N</v>
      </c>
      <c r="DY49" s="2" t="str">
        <f t="shared" si="119"/>
        <v>N</v>
      </c>
      <c r="DZ49" s="2" t="str">
        <f t="shared" si="119"/>
        <v>N</v>
      </c>
      <c r="EA49" s="2" t="str">
        <f t="shared" si="119"/>
        <v>N</v>
      </c>
      <c r="EB49" s="2" t="str">
        <f t="shared" si="98"/>
        <v>N</v>
      </c>
      <c r="EC49" s="2" t="str">
        <f t="shared" si="120"/>
        <v>N</v>
      </c>
      <c r="ED49" s="2" t="str">
        <f t="shared" si="120"/>
        <v>N</v>
      </c>
      <c r="EE49" s="2" t="str">
        <f t="shared" si="120"/>
        <v>N</v>
      </c>
      <c r="EF49" s="2" t="str">
        <f t="shared" si="120"/>
        <v>N</v>
      </c>
      <c r="EG49" s="2" t="str">
        <f t="shared" si="99"/>
        <v>N</v>
      </c>
      <c r="EH49" s="2" t="str">
        <f t="shared" si="121"/>
        <v>N</v>
      </c>
      <c r="EI49" s="2" t="str">
        <f t="shared" si="121"/>
        <v>N</v>
      </c>
      <c r="EJ49" s="2" t="str">
        <f t="shared" si="121"/>
        <v>N</v>
      </c>
      <c r="EK49" s="2" t="str">
        <f t="shared" si="121"/>
        <v>N</v>
      </c>
      <c r="EL49" s="2" t="str">
        <f t="shared" si="121"/>
        <v>N</v>
      </c>
      <c r="EM49" s="2" t="str">
        <f t="shared" si="121"/>
        <v>N</v>
      </c>
      <c r="EN49" s="2" t="str">
        <f t="shared" si="100"/>
        <v>N</v>
      </c>
      <c r="EO49" s="2" t="str">
        <f t="shared" si="122"/>
        <v>N</v>
      </c>
      <c r="EP49" s="2" t="str">
        <f t="shared" si="122"/>
        <v>N</v>
      </c>
      <c r="EQ49" s="2" t="str">
        <f t="shared" si="122"/>
        <v>N</v>
      </c>
      <c r="ER49" s="2" t="str">
        <f t="shared" si="101"/>
        <v>N</v>
      </c>
      <c r="ES49" s="2" t="str">
        <f t="shared" si="123"/>
        <v>N</v>
      </c>
      <c r="ET49" s="2" t="str">
        <f t="shared" si="123"/>
        <v>N</v>
      </c>
      <c r="EU49" s="2" t="str">
        <f t="shared" si="123"/>
        <v>N</v>
      </c>
    </row>
    <row r="50" spans="1:151" ht="49.5" customHeight="1">
      <c r="A50" s="4" t="s">
        <v>537</v>
      </c>
      <c r="B50" s="4" t="s">
        <v>563</v>
      </c>
      <c r="C50" s="4" t="s">
        <v>536</v>
      </c>
      <c r="D50" s="4" t="s">
        <v>557</v>
      </c>
      <c r="E50" s="4" t="s">
        <v>101</v>
      </c>
      <c r="F50" s="4" t="s">
        <v>552</v>
      </c>
      <c r="G50" s="4" t="s">
        <v>603</v>
      </c>
      <c r="H50" s="4" t="s">
        <v>546</v>
      </c>
      <c r="I50" s="4" t="s">
        <v>535</v>
      </c>
      <c r="J50" s="4">
        <v>32012</v>
      </c>
      <c r="K50" s="4" t="s">
        <v>556</v>
      </c>
      <c r="L50" s="4" t="s">
        <v>541</v>
      </c>
      <c r="M50" s="4" t="s">
        <v>540</v>
      </c>
      <c r="N50" s="5" t="s">
        <v>567</v>
      </c>
      <c r="S50" s="4" t="s">
        <v>539</v>
      </c>
      <c r="T50" s="4" t="s">
        <v>538</v>
      </c>
      <c r="U50" s="4"/>
      <c r="X50" s="49" t="s">
        <v>546</v>
      </c>
      <c r="Y50" s="76" t="s">
        <v>126</v>
      </c>
      <c r="Z50" s="2" t="str">
        <f t="shared" si="82"/>
        <v>N</v>
      </c>
      <c r="AA50" s="2" t="str">
        <f t="shared" si="102"/>
        <v>N</v>
      </c>
      <c r="AB50" s="2" t="str">
        <f t="shared" si="102"/>
        <v>N</v>
      </c>
      <c r="AC50" s="2" t="str">
        <f t="shared" si="102"/>
        <v>N</v>
      </c>
      <c r="AD50" s="2" t="str">
        <f t="shared" si="102"/>
        <v>N</v>
      </c>
      <c r="AE50" s="2" t="str">
        <f t="shared" si="102"/>
        <v>N</v>
      </c>
      <c r="AF50" s="2" t="str">
        <f t="shared" si="102"/>
        <v>N</v>
      </c>
      <c r="AG50" s="2" t="str">
        <f t="shared" si="102"/>
        <v>N</v>
      </c>
      <c r="AH50" s="2" t="str">
        <f t="shared" si="102"/>
        <v>N</v>
      </c>
      <c r="AI50" s="2" t="str">
        <f t="shared" si="83"/>
        <v>N</v>
      </c>
      <c r="AJ50" s="2" t="str">
        <f t="shared" si="103"/>
        <v>N</v>
      </c>
      <c r="AK50" s="2" t="str">
        <f t="shared" si="103"/>
        <v>N</v>
      </c>
      <c r="AL50" s="2" t="str">
        <f t="shared" si="103"/>
        <v>N</v>
      </c>
      <c r="AM50" s="2" t="str">
        <f t="shared" si="84"/>
        <v>N</v>
      </c>
      <c r="AN50" s="2" t="str">
        <f t="shared" si="104"/>
        <v>N</v>
      </c>
      <c r="AO50" s="2" t="str">
        <f t="shared" si="104"/>
        <v>N</v>
      </c>
      <c r="AP50" s="2" t="str">
        <f t="shared" si="104"/>
        <v>N</v>
      </c>
      <c r="AQ50" s="2" t="str">
        <f t="shared" si="104"/>
        <v>N</v>
      </c>
      <c r="AR50" s="2" t="str">
        <f t="shared" si="104"/>
        <v>N</v>
      </c>
      <c r="AS50" s="2" t="str">
        <f t="shared" si="104"/>
        <v>N</v>
      </c>
      <c r="AT50" s="2" t="str">
        <f t="shared" si="104"/>
        <v>N</v>
      </c>
      <c r="AU50" s="2" t="str">
        <f t="shared" si="85"/>
        <v>N</v>
      </c>
      <c r="AV50" s="2" t="str">
        <f t="shared" si="105"/>
        <v>N</v>
      </c>
      <c r="AW50" s="2" t="str">
        <f t="shared" si="105"/>
        <v>N</v>
      </c>
      <c r="AX50" s="2" t="str">
        <f t="shared" si="105"/>
        <v>N</v>
      </c>
      <c r="AY50" s="2" t="str">
        <f t="shared" si="105"/>
        <v>N</v>
      </c>
      <c r="AZ50" s="2" t="str">
        <f t="shared" si="105"/>
        <v>N</v>
      </c>
      <c r="BA50" s="2" t="str">
        <f t="shared" si="86"/>
        <v>N</v>
      </c>
      <c r="BB50" s="2" t="str">
        <f t="shared" si="106"/>
        <v>N</v>
      </c>
      <c r="BC50" s="2" t="str">
        <f t="shared" si="106"/>
        <v>N</v>
      </c>
      <c r="BD50" s="2" t="str">
        <f t="shared" si="106"/>
        <v>N</v>
      </c>
      <c r="BE50" s="2" t="str">
        <f t="shared" si="106"/>
        <v>N</v>
      </c>
      <c r="BF50" s="2" t="str">
        <f t="shared" si="106"/>
        <v>N</v>
      </c>
      <c r="BG50" s="2" t="str">
        <f t="shared" si="106"/>
        <v>N</v>
      </c>
      <c r="BH50" s="2" t="str">
        <f t="shared" si="106"/>
        <v>N</v>
      </c>
      <c r="BI50" s="2" t="str">
        <f t="shared" si="106"/>
        <v>N</v>
      </c>
      <c r="BJ50" s="2" t="str">
        <f t="shared" si="106"/>
        <v>N</v>
      </c>
      <c r="BK50" s="2" t="str">
        <f t="shared" si="106"/>
        <v>N</v>
      </c>
      <c r="BL50" s="2" t="str">
        <f t="shared" si="106"/>
        <v>N</v>
      </c>
      <c r="BM50" s="2" t="str">
        <f t="shared" si="106"/>
        <v>N</v>
      </c>
      <c r="BN50" s="2" t="str">
        <f t="shared" si="106"/>
        <v>N</v>
      </c>
      <c r="BO50" s="2" t="str">
        <f t="shared" si="106"/>
        <v>N</v>
      </c>
      <c r="BP50" s="2" t="str">
        <f t="shared" si="87"/>
        <v>N</v>
      </c>
      <c r="BQ50" s="2" t="str">
        <f t="shared" si="107"/>
        <v>N</v>
      </c>
      <c r="BR50" s="2" t="str">
        <f t="shared" si="107"/>
        <v>N</v>
      </c>
      <c r="BS50" s="2" t="str">
        <f t="shared" si="107"/>
        <v>N</v>
      </c>
      <c r="BT50" s="2" t="str">
        <f t="shared" si="107"/>
        <v>N</v>
      </c>
      <c r="BU50" s="2" t="str">
        <f t="shared" si="107"/>
        <v>N</v>
      </c>
      <c r="BV50" s="2" t="str">
        <f t="shared" si="107"/>
        <v>N</v>
      </c>
      <c r="BW50" s="2" t="str">
        <f t="shared" si="107"/>
        <v>N</v>
      </c>
      <c r="BX50" s="2" t="str">
        <f t="shared" si="107"/>
        <v>N</v>
      </c>
      <c r="BY50" s="2" t="str">
        <f t="shared" si="107"/>
        <v>N</v>
      </c>
      <c r="BZ50" s="2" t="str">
        <f t="shared" si="88"/>
        <v>N</v>
      </c>
      <c r="CA50" s="2" t="str">
        <f t="shared" si="108"/>
        <v>N</v>
      </c>
      <c r="CB50" s="2" t="str">
        <f t="shared" si="108"/>
        <v>N</v>
      </c>
      <c r="CC50" s="2" t="str">
        <f t="shared" si="108"/>
        <v>N</v>
      </c>
      <c r="CD50" s="2" t="str">
        <f t="shared" si="89"/>
        <v>N</v>
      </c>
      <c r="CE50" s="2" t="str">
        <f t="shared" si="109"/>
        <v>N</v>
      </c>
      <c r="CF50" s="2" t="str">
        <f t="shared" si="109"/>
        <v>N</v>
      </c>
      <c r="CG50" s="2" t="str">
        <f t="shared" si="109"/>
        <v>N</v>
      </c>
      <c r="CH50" s="2" t="str">
        <f t="shared" si="109"/>
        <v>N</v>
      </c>
      <c r="CI50" s="2" t="str">
        <f t="shared" si="109"/>
        <v>N</v>
      </c>
      <c r="CJ50" s="2" t="str">
        <f t="shared" si="90"/>
        <v>N</v>
      </c>
      <c r="CK50" s="2" t="str">
        <f t="shared" si="110"/>
        <v>N</v>
      </c>
      <c r="CL50" s="2" t="str">
        <f t="shared" si="110"/>
        <v>Y</v>
      </c>
      <c r="CM50" s="2" t="str">
        <f t="shared" si="110"/>
        <v>Y</v>
      </c>
      <c r="CN50" s="2" t="str">
        <f t="shared" si="110"/>
        <v>Y</v>
      </c>
      <c r="CO50" s="2" t="str">
        <f t="shared" si="91"/>
        <v>N</v>
      </c>
      <c r="CP50" s="2" t="str">
        <f t="shared" si="111"/>
        <v>N</v>
      </c>
      <c r="CQ50" s="2" t="str">
        <f t="shared" si="111"/>
        <v>N</v>
      </c>
      <c r="CR50" s="2" t="str">
        <f t="shared" si="111"/>
        <v>N</v>
      </c>
      <c r="CS50" s="2" t="str">
        <f t="shared" si="111"/>
        <v>Y</v>
      </c>
      <c r="CT50" s="2" t="str">
        <f t="shared" si="111"/>
        <v>N</v>
      </c>
      <c r="CU50" s="2" t="str">
        <f t="shared" si="92"/>
        <v>N</v>
      </c>
      <c r="CV50" s="2" t="str">
        <f t="shared" si="112"/>
        <v>N</v>
      </c>
      <c r="CW50" s="2" t="str">
        <f t="shared" si="112"/>
        <v>N</v>
      </c>
      <c r="CX50" s="2" t="str">
        <f t="shared" si="112"/>
        <v>N</v>
      </c>
      <c r="CY50" s="2" t="str">
        <f t="shared" si="93"/>
        <v>N</v>
      </c>
      <c r="CZ50" s="2" t="str">
        <f t="shared" si="113"/>
        <v>Y</v>
      </c>
      <c r="DA50" s="2" t="str">
        <f t="shared" si="113"/>
        <v>N</v>
      </c>
      <c r="DB50" s="2" t="str">
        <f t="shared" si="113"/>
        <v>Y</v>
      </c>
      <c r="DC50" s="2" t="str">
        <f t="shared" si="113"/>
        <v>Y</v>
      </c>
      <c r="DD50" s="2" t="str">
        <f t="shared" si="94"/>
        <v>N</v>
      </c>
      <c r="DE50" s="2" t="str">
        <f t="shared" si="114"/>
        <v>N</v>
      </c>
      <c r="DF50" s="2" t="str">
        <f t="shared" si="114"/>
        <v>N</v>
      </c>
      <c r="DG50" s="2" t="str">
        <f t="shared" si="114"/>
        <v>N</v>
      </c>
      <c r="DH50" s="2" t="str">
        <f t="shared" si="114"/>
        <v>N</v>
      </c>
      <c r="DI50" s="2" t="str">
        <f t="shared" si="114"/>
        <v>N</v>
      </c>
      <c r="DJ50" s="2" t="str">
        <f t="shared" si="115"/>
        <v>N</v>
      </c>
      <c r="DK50" s="2" t="str">
        <f t="shared" si="115"/>
        <v>N</v>
      </c>
      <c r="DL50" s="2" t="str">
        <f t="shared" si="95"/>
        <v>N</v>
      </c>
      <c r="DM50" s="2" t="str">
        <f t="shared" si="96"/>
        <v>N</v>
      </c>
      <c r="DN50" s="2" t="str">
        <f t="shared" si="116"/>
        <v>N</v>
      </c>
      <c r="DO50" s="2" t="str">
        <f t="shared" si="116"/>
        <v>N</v>
      </c>
      <c r="DP50" s="2" t="str">
        <f t="shared" si="116"/>
        <v>N</v>
      </c>
      <c r="DQ50" s="2" t="str">
        <f t="shared" si="97"/>
        <v>N</v>
      </c>
      <c r="DR50" s="2" t="str">
        <f t="shared" si="117"/>
        <v>N</v>
      </c>
      <c r="DS50" s="2" t="str">
        <f t="shared" si="117"/>
        <v>N</v>
      </c>
      <c r="DT50" s="2" t="str">
        <f t="shared" si="117"/>
        <v>N</v>
      </c>
      <c r="DU50" s="2" t="str">
        <f t="shared" si="118"/>
        <v>N</v>
      </c>
      <c r="DV50" s="2" t="str">
        <f t="shared" si="118"/>
        <v>N</v>
      </c>
      <c r="DW50" s="2" t="str">
        <f t="shared" si="118"/>
        <v>N</v>
      </c>
      <c r="DX50" s="2" t="str">
        <f t="shared" si="118"/>
        <v>N</v>
      </c>
      <c r="DY50" s="2" t="str">
        <f t="shared" si="119"/>
        <v>N</v>
      </c>
      <c r="DZ50" s="2" t="str">
        <f t="shared" si="119"/>
        <v>N</v>
      </c>
      <c r="EA50" s="2" t="str">
        <f t="shared" si="119"/>
        <v>N</v>
      </c>
      <c r="EB50" s="2" t="str">
        <f t="shared" si="98"/>
        <v>N</v>
      </c>
      <c r="EC50" s="2" t="str">
        <f t="shared" si="120"/>
        <v>N</v>
      </c>
      <c r="ED50" s="2" t="str">
        <f t="shared" si="120"/>
        <v>N</v>
      </c>
      <c r="EE50" s="2" t="str">
        <f t="shared" si="120"/>
        <v>N</v>
      </c>
      <c r="EF50" s="2" t="str">
        <f t="shared" si="120"/>
        <v>N</v>
      </c>
      <c r="EG50" s="2" t="str">
        <f t="shared" si="99"/>
        <v>N</v>
      </c>
      <c r="EH50" s="2" t="str">
        <f t="shared" si="121"/>
        <v>N</v>
      </c>
      <c r="EI50" s="2" t="str">
        <f t="shared" si="121"/>
        <v>N</v>
      </c>
      <c r="EJ50" s="2" t="str">
        <f t="shared" si="121"/>
        <v>N</v>
      </c>
      <c r="EK50" s="2" t="str">
        <f t="shared" si="121"/>
        <v>N</v>
      </c>
      <c r="EL50" s="2" t="str">
        <f t="shared" si="121"/>
        <v>N</v>
      </c>
      <c r="EM50" s="2" t="str">
        <f t="shared" si="121"/>
        <v>N</v>
      </c>
      <c r="EN50" s="2" t="str">
        <f t="shared" si="100"/>
        <v>N</v>
      </c>
      <c r="EO50" s="2" t="str">
        <f t="shared" si="122"/>
        <v>N</v>
      </c>
      <c r="EP50" s="2" t="str">
        <f t="shared" si="122"/>
        <v>N</v>
      </c>
      <c r="EQ50" s="2" t="str">
        <f t="shared" si="122"/>
        <v>N</v>
      </c>
      <c r="ER50" s="2" t="str">
        <f t="shared" si="101"/>
        <v>N</v>
      </c>
      <c r="ES50" s="2" t="str">
        <f t="shared" si="123"/>
        <v>N</v>
      </c>
      <c r="ET50" s="2" t="str">
        <f t="shared" si="123"/>
        <v>N</v>
      </c>
      <c r="EU50" s="2" t="str">
        <f t="shared" si="123"/>
        <v>N</v>
      </c>
    </row>
    <row r="51" spans="1:151" ht="49.5" customHeight="1">
      <c r="A51" s="4" t="s">
        <v>537</v>
      </c>
      <c r="B51" s="4" t="s">
        <v>563</v>
      </c>
      <c r="C51" s="4" t="s">
        <v>536</v>
      </c>
      <c r="D51" s="4" t="s">
        <v>551</v>
      </c>
      <c r="E51" s="4" t="s">
        <v>101</v>
      </c>
      <c r="F51" s="4" t="s">
        <v>552</v>
      </c>
      <c r="G51" s="4" t="s">
        <v>603</v>
      </c>
      <c r="H51" s="4" t="s">
        <v>546</v>
      </c>
      <c r="I51" s="4" t="s">
        <v>535</v>
      </c>
      <c r="J51" s="4">
        <v>32014</v>
      </c>
      <c r="K51" s="4" t="s">
        <v>553</v>
      </c>
      <c r="L51" s="4" t="s">
        <v>534</v>
      </c>
      <c r="M51" s="4" t="s">
        <v>533</v>
      </c>
      <c r="N51" s="5" t="s">
        <v>532</v>
      </c>
      <c r="O51" s="4" t="s">
        <v>606</v>
      </c>
      <c r="S51" s="4" t="s">
        <v>531</v>
      </c>
      <c r="T51" s="4" t="s">
        <v>530</v>
      </c>
      <c r="U51" s="4"/>
      <c r="X51" s="49" t="s">
        <v>546</v>
      </c>
      <c r="Y51" s="76" t="s">
        <v>126</v>
      </c>
      <c r="Z51" s="2" t="str">
        <f t="shared" si="82"/>
        <v>N</v>
      </c>
      <c r="AA51" s="2" t="str">
        <f t="shared" si="102"/>
        <v>N</v>
      </c>
      <c r="AB51" s="2" t="str">
        <f t="shared" si="102"/>
        <v>N</v>
      </c>
      <c r="AC51" s="2" t="str">
        <f t="shared" si="102"/>
        <v>N</v>
      </c>
      <c r="AD51" s="2" t="str">
        <f t="shared" si="102"/>
        <v>N</v>
      </c>
      <c r="AE51" s="2" t="str">
        <f t="shared" si="102"/>
        <v>N</v>
      </c>
      <c r="AF51" s="2" t="str">
        <f t="shared" si="102"/>
        <v>N</v>
      </c>
      <c r="AG51" s="2" t="str">
        <f t="shared" si="102"/>
        <v>N</v>
      </c>
      <c r="AH51" s="2" t="str">
        <f t="shared" si="102"/>
        <v>N</v>
      </c>
      <c r="AI51" s="2" t="str">
        <f t="shared" si="83"/>
        <v>N</v>
      </c>
      <c r="AJ51" s="2" t="str">
        <f t="shared" si="103"/>
        <v>N</v>
      </c>
      <c r="AK51" s="2" t="str">
        <f t="shared" si="103"/>
        <v>N</v>
      </c>
      <c r="AL51" s="2" t="str">
        <f t="shared" si="103"/>
        <v>N</v>
      </c>
      <c r="AM51" s="2" t="str">
        <f t="shared" si="84"/>
        <v>N</v>
      </c>
      <c r="AN51" s="2" t="str">
        <f t="shared" si="104"/>
        <v>N</v>
      </c>
      <c r="AO51" s="2" t="str">
        <f t="shared" si="104"/>
        <v>N</v>
      </c>
      <c r="AP51" s="2" t="str">
        <f t="shared" si="104"/>
        <v>N</v>
      </c>
      <c r="AQ51" s="2" t="str">
        <f t="shared" si="104"/>
        <v>N</v>
      </c>
      <c r="AR51" s="2" t="str">
        <f t="shared" si="104"/>
        <v>N</v>
      </c>
      <c r="AS51" s="2" t="str">
        <f t="shared" si="104"/>
        <v>N</v>
      </c>
      <c r="AT51" s="2" t="str">
        <f t="shared" si="104"/>
        <v>N</v>
      </c>
      <c r="AU51" s="2" t="str">
        <f t="shared" si="85"/>
        <v>N</v>
      </c>
      <c r="AV51" s="2" t="str">
        <f t="shared" si="105"/>
        <v>N</v>
      </c>
      <c r="AW51" s="2" t="str">
        <f t="shared" si="105"/>
        <v>N</v>
      </c>
      <c r="AX51" s="2" t="str">
        <f t="shared" si="105"/>
        <v>N</v>
      </c>
      <c r="AY51" s="2" t="str">
        <f t="shared" si="105"/>
        <v>N</v>
      </c>
      <c r="AZ51" s="2" t="str">
        <f t="shared" si="105"/>
        <v>N</v>
      </c>
      <c r="BA51" s="2" t="str">
        <f t="shared" si="86"/>
        <v>N</v>
      </c>
      <c r="BB51" s="2" t="str">
        <f t="shared" si="106"/>
        <v>N</v>
      </c>
      <c r="BC51" s="2" t="str">
        <f t="shared" si="106"/>
        <v>N</v>
      </c>
      <c r="BD51" s="2" t="str">
        <f t="shared" si="106"/>
        <v>N</v>
      </c>
      <c r="BE51" s="2" t="str">
        <f t="shared" si="106"/>
        <v>N</v>
      </c>
      <c r="BF51" s="2" t="str">
        <f t="shared" si="106"/>
        <v>N</v>
      </c>
      <c r="BG51" s="2" t="str">
        <f t="shared" si="106"/>
        <v>N</v>
      </c>
      <c r="BH51" s="2" t="str">
        <f t="shared" si="106"/>
        <v>N</v>
      </c>
      <c r="BI51" s="2" t="str">
        <f t="shared" si="106"/>
        <v>N</v>
      </c>
      <c r="BJ51" s="2" t="str">
        <f t="shared" si="106"/>
        <v>N</v>
      </c>
      <c r="BK51" s="2" t="str">
        <f t="shared" si="106"/>
        <v>N</v>
      </c>
      <c r="BL51" s="2" t="str">
        <f t="shared" si="106"/>
        <v>N</v>
      </c>
      <c r="BM51" s="2" t="str">
        <f t="shared" si="106"/>
        <v>N</v>
      </c>
      <c r="BN51" s="2" t="str">
        <f t="shared" si="106"/>
        <v>N</v>
      </c>
      <c r="BO51" s="2" t="str">
        <f t="shared" si="106"/>
        <v>N</v>
      </c>
      <c r="BP51" s="2" t="str">
        <f t="shared" si="87"/>
        <v>N</v>
      </c>
      <c r="BQ51" s="2" t="str">
        <f t="shared" si="107"/>
        <v>N</v>
      </c>
      <c r="BR51" s="2" t="str">
        <f t="shared" si="107"/>
        <v>N</v>
      </c>
      <c r="BS51" s="2" t="str">
        <f t="shared" si="107"/>
        <v>N</v>
      </c>
      <c r="BT51" s="2" t="str">
        <f t="shared" si="107"/>
        <v>N</v>
      </c>
      <c r="BU51" s="2" t="str">
        <f t="shared" si="107"/>
        <v>N</v>
      </c>
      <c r="BV51" s="2" t="str">
        <f t="shared" si="107"/>
        <v>N</v>
      </c>
      <c r="BW51" s="2" t="str">
        <f t="shared" si="107"/>
        <v>N</v>
      </c>
      <c r="BX51" s="2" t="str">
        <f t="shared" si="107"/>
        <v>N</v>
      </c>
      <c r="BY51" s="2" t="str">
        <f t="shared" si="107"/>
        <v>N</v>
      </c>
      <c r="BZ51" s="2" t="str">
        <f t="shared" si="88"/>
        <v>N</v>
      </c>
      <c r="CA51" s="2" t="str">
        <f t="shared" si="108"/>
        <v>N</v>
      </c>
      <c r="CB51" s="2" t="str">
        <f t="shared" si="108"/>
        <v>N</v>
      </c>
      <c r="CC51" s="2" t="str">
        <f t="shared" si="108"/>
        <v>N</v>
      </c>
      <c r="CD51" s="2" t="str">
        <f t="shared" si="89"/>
        <v>N</v>
      </c>
      <c r="CE51" s="2" t="str">
        <f t="shared" si="109"/>
        <v>N</v>
      </c>
      <c r="CF51" s="2" t="str">
        <f t="shared" si="109"/>
        <v>N</v>
      </c>
      <c r="CG51" s="2" t="str">
        <f t="shared" si="109"/>
        <v>N</v>
      </c>
      <c r="CH51" s="2" t="str">
        <f t="shared" si="109"/>
        <v>N</v>
      </c>
      <c r="CI51" s="2" t="str">
        <f t="shared" si="109"/>
        <v>N</v>
      </c>
      <c r="CJ51" s="2" t="str">
        <f t="shared" si="90"/>
        <v>N</v>
      </c>
      <c r="CK51" s="2" t="str">
        <f t="shared" si="110"/>
        <v>N</v>
      </c>
      <c r="CL51" s="2" t="str">
        <f t="shared" si="110"/>
        <v>Y</v>
      </c>
      <c r="CM51" s="2" t="str">
        <f t="shared" si="110"/>
        <v>Y</v>
      </c>
      <c r="CN51" s="2" t="str">
        <f t="shared" si="110"/>
        <v>Y</v>
      </c>
      <c r="CO51" s="2" t="str">
        <f t="shared" si="91"/>
        <v>N</v>
      </c>
      <c r="CP51" s="2" t="str">
        <f t="shared" si="111"/>
        <v>N</v>
      </c>
      <c r="CQ51" s="2" t="str">
        <f t="shared" si="111"/>
        <v>N</v>
      </c>
      <c r="CR51" s="2" t="str">
        <f t="shared" si="111"/>
        <v>N</v>
      </c>
      <c r="CS51" s="2" t="str">
        <f t="shared" si="111"/>
        <v>Y</v>
      </c>
      <c r="CT51" s="2" t="str">
        <f t="shared" si="111"/>
        <v>N</v>
      </c>
      <c r="CU51" s="2" t="str">
        <f t="shared" si="92"/>
        <v>N</v>
      </c>
      <c r="CV51" s="2" t="str">
        <f t="shared" si="112"/>
        <v>N</v>
      </c>
      <c r="CW51" s="2" t="str">
        <f t="shared" si="112"/>
        <v>N</v>
      </c>
      <c r="CX51" s="2" t="str">
        <f t="shared" si="112"/>
        <v>N</v>
      </c>
      <c r="CY51" s="2" t="str">
        <f t="shared" si="93"/>
        <v>N</v>
      </c>
      <c r="CZ51" s="2" t="str">
        <f t="shared" si="113"/>
        <v>Y</v>
      </c>
      <c r="DA51" s="2" t="str">
        <f t="shared" si="113"/>
        <v>N</v>
      </c>
      <c r="DB51" s="2" t="str">
        <f t="shared" si="113"/>
        <v>Y</v>
      </c>
      <c r="DC51" s="2" t="str">
        <f t="shared" si="113"/>
        <v>Y</v>
      </c>
      <c r="DD51" s="2" t="str">
        <f t="shared" si="94"/>
        <v>N</v>
      </c>
      <c r="DE51" s="2" t="str">
        <f t="shared" si="114"/>
        <v>N</v>
      </c>
      <c r="DF51" s="2" t="str">
        <f t="shared" si="114"/>
        <v>N</v>
      </c>
      <c r="DG51" s="2" t="str">
        <f t="shared" si="114"/>
        <v>N</v>
      </c>
      <c r="DH51" s="2" t="str">
        <f t="shared" si="114"/>
        <v>N</v>
      </c>
      <c r="DI51" s="2" t="str">
        <f t="shared" si="114"/>
        <v>N</v>
      </c>
      <c r="DJ51" s="2" t="str">
        <f t="shared" si="115"/>
        <v>N</v>
      </c>
      <c r="DK51" s="2" t="str">
        <f t="shared" si="115"/>
        <v>N</v>
      </c>
      <c r="DL51" s="2" t="str">
        <f t="shared" si="95"/>
        <v>N</v>
      </c>
      <c r="DM51" s="2" t="str">
        <f t="shared" si="96"/>
        <v>N</v>
      </c>
      <c r="DN51" s="2" t="str">
        <f t="shared" si="116"/>
        <v>N</v>
      </c>
      <c r="DO51" s="2" t="str">
        <f t="shared" si="116"/>
        <v>N</v>
      </c>
      <c r="DP51" s="2" t="str">
        <f t="shared" si="116"/>
        <v>N</v>
      </c>
      <c r="DQ51" s="2" t="str">
        <f t="shared" si="97"/>
        <v>N</v>
      </c>
      <c r="DR51" s="2" t="str">
        <f t="shared" si="117"/>
        <v>N</v>
      </c>
      <c r="DS51" s="2" t="str">
        <f t="shared" si="117"/>
        <v>N</v>
      </c>
      <c r="DT51" s="2" t="str">
        <f t="shared" si="117"/>
        <v>N</v>
      </c>
      <c r="DU51" s="2" t="str">
        <f t="shared" si="118"/>
        <v>N</v>
      </c>
      <c r="DV51" s="2" t="str">
        <f t="shared" si="118"/>
        <v>N</v>
      </c>
      <c r="DW51" s="2" t="str">
        <f t="shared" si="118"/>
        <v>N</v>
      </c>
      <c r="DX51" s="2" t="str">
        <f t="shared" si="118"/>
        <v>N</v>
      </c>
      <c r="DY51" s="2" t="str">
        <f t="shared" si="119"/>
        <v>N</v>
      </c>
      <c r="DZ51" s="2" t="str">
        <f t="shared" si="119"/>
        <v>N</v>
      </c>
      <c r="EA51" s="2" t="str">
        <f t="shared" si="119"/>
        <v>N</v>
      </c>
      <c r="EB51" s="2" t="str">
        <f t="shared" si="98"/>
        <v>N</v>
      </c>
      <c r="EC51" s="2" t="str">
        <f t="shared" si="120"/>
        <v>N</v>
      </c>
      <c r="ED51" s="2" t="str">
        <f t="shared" si="120"/>
        <v>N</v>
      </c>
      <c r="EE51" s="2" t="str">
        <f t="shared" si="120"/>
        <v>N</v>
      </c>
      <c r="EF51" s="2" t="str">
        <f t="shared" si="120"/>
        <v>N</v>
      </c>
      <c r="EG51" s="2" t="str">
        <f t="shared" si="99"/>
        <v>N</v>
      </c>
      <c r="EH51" s="2" t="str">
        <f t="shared" si="121"/>
        <v>N</v>
      </c>
      <c r="EI51" s="2" t="str">
        <f t="shared" si="121"/>
        <v>N</v>
      </c>
      <c r="EJ51" s="2" t="str">
        <f t="shared" si="121"/>
        <v>N</v>
      </c>
      <c r="EK51" s="2" t="str">
        <f t="shared" si="121"/>
        <v>N</v>
      </c>
      <c r="EL51" s="2" t="str">
        <f t="shared" si="121"/>
        <v>N</v>
      </c>
      <c r="EM51" s="2" t="str">
        <f t="shared" si="121"/>
        <v>N</v>
      </c>
      <c r="EN51" s="2" t="str">
        <f t="shared" si="100"/>
        <v>N</v>
      </c>
      <c r="EO51" s="2" t="str">
        <f t="shared" si="122"/>
        <v>N</v>
      </c>
      <c r="EP51" s="2" t="str">
        <f t="shared" si="122"/>
        <v>N</v>
      </c>
      <c r="EQ51" s="2" t="str">
        <f t="shared" si="122"/>
        <v>N</v>
      </c>
      <c r="ER51" s="2" t="str">
        <f t="shared" si="101"/>
        <v>N</v>
      </c>
      <c r="ES51" s="2" t="str">
        <f t="shared" si="123"/>
        <v>N</v>
      </c>
      <c r="ET51" s="2" t="str">
        <f t="shared" si="123"/>
        <v>N</v>
      </c>
      <c r="EU51" s="2" t="str">
        <f t="shared" si="123"/>
        <v>N</v>
      </c>
    </row>
    <row r="52" spans="1:151" ht="49.5" customHeight="1">
      <c r="A52" s="4" t="s">
        <v>160</v>
      </c>
      <c r="B52" s="4" t="s">
        <v>563</v>
      </c>
      <c r="C52" s="4" t="s">
        <v>159</v>
      </c>
      <c r="D52" s="4" t="s">
        <v>180</v>
      </c>
      <c r="E52" s="4" t="s">
        <v>101</v>
      </c>
      <c r="F52" s="4" t="s">
        <v>617</v>
      </c>
      <c r="G52" s="4" t="s">
        <v>158</v>
      </c>
      <c r="H52" s="4" t="s">
        <v>546</v>
      </c>
      <c r="I52" s="4" t="s">
        <v>157</v>
      </c>
      <c r="J52" s="4">
        <v>34374</v>
      </c>
      <c r="K52" s="4" t="s">
        <v>573</v>
      </c>
      <c r="L52" s="4" t="s">
        <v>199</v>
      </c>
      <c r="M52" s="4" t="s">
        <v>198</v>
      </c>
      <c r="N52" s="5" t="s">
        <v>177</v>
      </c>
      <c r="Q52" s="4" t="s">
        <v>559</v>
      </c>
      <c r="S52" s="4" t="s">
        <v>194</v>
      </c>
      <c r="T52" s="4" t="s">
        <v>197</v>
      </c>
      <c r="U52" s="4"/>
      <c r="X52" s="49" t="s">
        <v>546</v>
      </c>
      <c r="Y52" s="76" t="s">
        <v>177</v>
      </c>
      <c r="Z52" s="2" t="str">
        <f t="shared" si="82"/>
        <v>N</v>
      </c>
      <c r="AA52" s="2" t="str">
        <f aca="true" t="shared" si="124" ref="AA52:AH65">IF(ISERROR(FIND(AA$1,$Y52))=TRUE,"N","Y")</f>
        <v>N</v>
      </c>
      <c r="AB52" s="2" t="str">
        <f t="shared" si="124"/>
        <v>N</v>
      </c>
      <c r="AC52" s="2" t="str">
        <f t="shared" si="124"/>
        <v>N</v>
      </c>
      <c r="AD52" s="2" t="str">
        <f t="shared" si="124"/>
        <v>N</v>
      </c>
      <c r="AE52" s="2" t="str">
        <f t="shared" si="124"/>
        <v>N</v>
      </c>
      <c r="AF52" s="2" t="str">
        <f t="shared" si="124"/>
        <v>N</v>
      </c>
      <c r="AG52" s="2" t="str">
        <f t="shared" si="124"/>
        <v>N</v>
      </c>
      <c r="AH52" s="2" t="str">
        <f t="shared" si="124"/>
        <v>N</v>
      </c>
      <c r="AI52" s="2" t="str">
        <f t="shared" si="83"/>
        <v>N</v>
      </c>
      <c r="AJ52" s="2" t="str">
        <f t="shared" si="103"/>
        <v>N</v>
      </c>
      <c r="AK52" s="2" t="str">
        <f t="shared" si="103"/>
        <v>N</v>
      </c>
      <c r="AL52" s="2" t="str">
        <f t="shared" si="103"/>
        <v>N</v>
      </c>
      <c r="AM52" s="2" t="str">
        <f t="shared" si="84"/>
        <v>N</v>
      </c>
      <c r="AN52" s="2" t="str">
        <f aca="true" t="shared" si="125" ref="AN52:AT65">IF(ISERROR(FIND(AN$1,$Y52))=TRUE,"N","Y")</f>
        <v>N</v>
      </c>
      <c r="AO52" s="2" t="str">
        <f t="shared" si="125"/>
        <v>N</v>
      </c>
      <c r="AP52" s="2" t="str">
        <f t="shared" si="125"/>
        <v>N</v>
      </c>
      <c r="AQ52" s="2" t="str">
        <f t="shared" si="125"/>
        <v>N</v>
      </c>
      <c r="AR52" s="2" t="str">
        <f t="shared" si="125"/>
        <v>N</v>
      </c>
      <c r="AS52" s="2" t="str">
        <f t="shared" si="125"/>
        <v>N</v>
      </c>
      <c r="AT52" s="2" t="str">
        <f t="shared" si="125"/>
        <v>N</v>
      </c>
      <c r="AU52" s="2" t="str">
        <f t="shared" si="85"/>
        <v>N</v>
      </c>
      <c r="AV52" s="2" t="str">
        <f aca="true" t="shared" si="126" ref="AV52:AZ65">IF(ISERROR(FIND(AV$1,$Y52))=TRUE,"N","Y")</f>
        <v>N</v>
      </c>
      <c r="AW52" s="2" t="str">
        <f t="shared" si="126"/>
        <v>N</v>
      </c>
      <c r="AX52" s="2" t="str">
        <f t="shared" si="126"/>
        <v>N</v>
      </c>
      <c r="AY52" s="2" t="str">
        <f t="shared" si="126"/>
        <v>N</v>
      </c>
      <c r="AZ52" s="2" t="str">
        <f t="shared" si="126"/>
        <v>N</v>
      </c>
      <c r="BA52" s="2" t="str">
        <f t="shared" si="86"/>
        <v>N</v>
      </c>
      <c r="BB52" s="2" t="str">
        <f aca="true" t="shared" si="127" ref="BB52:BO65">IF(ISERROR(FIND(BB$1,$Y52))=TRUE,"N","Y")</f>
        <v>N</v>
      </c>
      <c r="BC52" s="2" t="str">
        <f t="shared" si="127"/>
        <v>N</v>
      </c>
      <c r="BD52" s="2" t="str">
        <f t="shared" si="127"/>
        <v>N</v>
      </c>
      <c r="BE52" s="2" t="str">
        <f t="shared" si="127"/>
        <v>N</v>
      </c>
      <c r="BF52" s="2" t="str">
        <f t="shared" si="127"/>
        <v>N</v>
      </c>
      <c r="BG52" s="2" t="str">
        <f t="shared" si="127"/>
        <v>N</v>
      </c>
      <c r="BH52" s="2" t="str">
        <f t="shared" si="127"/>
        <v>N</v>
      </c>
      <c r="BI52" s="2" t="str">
        <f t="shared" si="127"/>
        <v>N</v>
      </c>
      <c r="BJ52" s="2" t="str">
        <f t="shared" si="127"/>
        <v>N</v>
      </c>
      <c r="BK52" s="2" t="str">
        <f t="shared" si="127"/>
        <v>N</v>
      </c>
      <c r="BL52" s="2" t="str">
        <f t="shared" si="127"/>
        <v>N</v>
      </c>
      <c r="BM52" s="2" t="str">
        <f t="shared" si="127"/>
        <v>N</v>
      </c>
      <c r="BN52" s="2" t="str">
        <f t="shared" si="127"/>
        <v>N</v>
      </c>
      <c r="BO52" s="2" t="str">
        <f t="shared" si="127"/>
        <v>N</v>
      </c>
      <c r="BP52" s="2" t="str">
        <f t="shared" si="87"/>
        <v>N</v>
      </c>
      <c r="BQ52" s="2" t="str">
        <f aca="true" t="shared" si="128" ref="BQ52:BY65">IF(ISERROR(FIND(BQ$1,$Y52))=TRUE,"N","Y")</f>
        <v>N</v>
      </c>
      <c r="BR52" s="2" t="str">
        <f t="shared" si="128"/>
        <v>N</v>
      </c>
      <c r="BS52" s="2" t="str">
        <f t="shared" si="128"/>
        <v>N</v>
      </c>
      <c r="BT52" s="2" t="str">
        <f t="shared" si="128"/>
        <v>N</v>
      </c>
      <c r="BU52" s="2" t="str">
        <f t="shared" si="128"/>
        <v>N</v>
      </c>
      <c r="BV52" s="2" t="str">
        <f t="shared" si="128"/>
        <v>N</v>
      </c>
      <c r="BW52" s="2" t="str">
        <f t="shared" si="128"/>
        <v>N</v>
      </c>
      <c r="BX52" s="2" t="str">
        <f t="shared" si="128"/>
        <v>N</v>
      </c>
      <c r="BY52" s="2" t="str">
        <f t="shared" si="128"/>
        <v>N</v>
      </c>
      <c r="BZ52" s="2" t="str">
        <f t="shared" si="88"/>
        <v>N</v>
      </c>
      <c r="CA52" s="2" t="str">
        <f t="shared" si="108"/>
        <v>N</v>
      </c>
      <c r="CB52" s="2" t="str">
        <f t="shared" si="108"/>
        <v>N</v>
      </c>
      <c r="CC52" s="2" t="str">
        <f t="shared" si="108"/>
        <v>N</v>
      </c>
      <c r="CD52" s="2" t="str">
        <f t="shared" si="89"/>
        <v>N</v>
      </c>
      <c r="CE52" s="2" t="str">
        <f aca="true" t="shared" si="129" ref="CE52:CI65">IF(ISERROR(FIND(CE$1,$Y52))=TRUE,"N","Y")</f>
        <v>N</v>
      </c>
      <c r="CF52" s="2" t="str">
        <f t="shared" si="129"/>
        <v>N</v>
      </c>
      <c r="CG52" s="2" t="str">
        <f t="shared" si="129"/>
        <v>N</v>
      </c>
      <c r="CH52" s="2" t="str">
        <f t="shared" si="129"/>
        <v>N</v>
      </c>
      <c r="CI52" s="2" t="str">
        <f t="shared" si="129"/>
        <v>N</v>
      </c>
      <c r="CJ52" s="2" t="str">
        <f t="shared" si="90"/>
        <v>N</v>
      </c>
      <c r="CK52" s="2" t="str">
        <f t="shared" si="110"/>
        <v>N</v>
      </c>
      <c r="CL52" s="2" t="str">
        <f t="shared" si="110"/>
        <v>N</v>
      </c>
      <c r="CM52" s="2" t="str">
        <f t="shared" si="110"/>
        <v>N</v>
      </c>
      <c r="CN52" s="2" t="str">
        <f t="shared" si="110"/>
        <v>N</v>
      </c>
      <c r="CO52" s="2" t="str">
        <f t="shared" si="91"/>
        <v>N</v>
      </c>
      <c r="CP52" s="2" t="str">
        <f aca="true" t="shared" si="130" ref="CP52:CT65">IF(ISERROR(FIND(CP$1,$Y52))=TRUE,"N","Y")</f>
        <v>N</v>
      </c>
      <c r="CQ52" s="2" t="str">
        <f t="shared" si="130"/>
        <v>N</v>
      </c>
      <c r="CR52" s="2" t="str">
        <f t="shared" si="130"/>
        <v>N</v>
      </c>
      <c r="CS52" s="2" t="str">
        <f t="shared" si="130"/>
        <v>N</v>
      </c>
      <c r="CT52" s="2" t="str">
        <f t="shared" si="130"/>
        <v>N</v>
      </c>
      <c r="CU52" s="2" t="str">
        <f t="shared" si="92"/>
        <v>N</v>
      </c>
      <c r="CV52" s="2" t="str">
        <f t="shared" si="112"/>
        <v>N</v>
      </c>
      <c r="CW52" s="2" t="str">
        <f t="shared" si="112"/>
        <v>N</v>
      </c>
      <c r="CX52" s="2" t="str">
        <f t="shared" si="112"/>
        <v>N</v>
      </c>
      <c r="CY52" s="2" t="str">
        <f t="shared" si="93"/>
        <v>N</v>
      </c>
      <c r="CZ52" s="2" t="str">
        <f t="shared" si="113"/>
        <v>Y</v>
      </c>
      <c r="DA52" s="2" t="str">
        <f t="shared" si="113"/>
        <v>Y</v>
      </c>
      <c r="DB52" s="2" t="str">
        <f t="shared" si="113"/>
        <v>N</v>
      </c>
      <c r="DC52" s="2" t="str">
        <f t="shared" si="113"/>
        <v>N</v>
      </c>
      <c r="DD52" s="2" t="str">
        <f t="shared" si="94"/>
        <v>N</v>
      </c>
      <c r="DE52" s="2" t="str">
        <f aca="true" t="shared" si="131" ref="DE52:DI65">IF(ISERROR(FIND(DE$1,$Y52))=TRUE,"N","Y")</f>
        <v>N</v>
      </c>
      <c r="DF52" s="2" t="str">
        <f t="shared" si="131"/>
        <v>N</v>
      </c>
      <c r="DG52" s="2" t="str">
        <f t="shared" si="131"/>
        <v>N</v>
      </c>
      <c r="DH52" s="2" t="str">
        <f t="shared" si="131"/>
        <v>N</v>
      </c>
      <c r="DI52" s="2" t="str">
        <f t="shared" si="131"/>
        <v>N</v>
      </c>
      <c r="DJ52" s="2" t="str">
        <f t="shared" si="115"/>
        <v>N</v>
      </c>
      <c r="DK52" s="2" t="str">
        <f t="shared" si="115"/>
        <v>N</v>
      </c>
      <c r="DL52" s="2" t="str">
        <f t="shared" si="95"/>
        <v>N</v>
      </c>
      <c r="DM52" s="2" t="str">
        <f t="shared" si="96"/>
        <v>N</v>
      </c>
      <c r="DN52" s="2" t="str">
        <f t="shared" si="116"/>
        <v>N</v>
      </c>
      <c r="DO52" s="2" t="str">
        <f t="shared" si="116"/>
        <v>N</v>
      </c>
      <c r="DP52" s="2" t="str">
        <f t="shared" si="116"/>
        <v>N</v>
      </c>
      <c r="DQ52" s="2" t="str">
        <f t="shared" si="97"/>
        <v>N</v>
      </c>
      <c r="DR52" s="2" t="str">
        <f t="shared" si="117"/>
        <v>N</v>
      </c>
      <c r="DS52" s="2" t="str">
        <f t="shared" si="117"/>
        <v>N</v>
      </c>
      <c r="DT52" s="2" t="str">
        <f t="shared" si="117"/>
        <v>N</v>
      </c>
      <c r="DU52" s="2" t="str">
        <f t="shared" si="118"/>
        <v>N</v>
      </c>
      <c r="DV52" s="2" t="str">
        <f t="shared" si="118"/>
        <v>N</v>
      </c>
      <c r="DW52" s="2" t="str">
        <f t="shared" si="118"/>
        <v>N</v>
      </c>
      <c r="DX52" s="2" t="str">
        <f t="shared" si="118"/>
        <v>N</v>
      </c>
      <c r="DY52" s="2" t="str">
        <f t="shared" si="119"/>
        <v>N</v>
      </c>
      <c r="DZ52" s="2" t="str">
        <f t="shared" si="119"/>
        <v>N</v>
      </c>
      <c r="EA52" s="2" t="str">
        <f t="shared" si="119"/>
        <v>N</v>
      </c>
      <c r="EB52" s="2" t="str">
        <f t="shared" si="98"/>
        <v>N</v>
      </c>
      <c r="EC52" s="2" t="str">
        <f t="shared" si="120"/>
        <v>N</v>
      </c>
      <c r="ED52" s="2" t="str">
        <f t="shared" si="120"/>
        <v>N</v>
      </c>
      <c r="EE52" s="2" t="str">
        <f t="shared" si="120"/>
        <v>N</v>
      </c>
      <c r="EF52" s="2" t="str">
        <f t="shared" si="120"/>
        <v>N</v>
      </c>
      <c r="EG52" s="2" t="str">
        <f t="shared" si="99"/>
        <v>N</v>
      </c>
      <c r="EH52" s="2" t="str">
        <f aca="true" t="shared" si="132" ref="EH52:EM65">IF(ISERROR(FIND(EH$1,$Y52))=TRUE,"N","Y")</f>
        <v>N</v>
      </c>
      <c r="EI52" s="2" t="str">
        <f t="shared" si="132"/>
        <v>N</v>
      </c>
      <c r="EJ52" s="2" t="str">
        <f t="shared" si="132"/>
        <v>N</v>
      </c>
      <c r="EK52" s="2" t="str">
        <f t="shared" si="132"/>
        <v>N</v>
      </c>
      <c r="EL52" s="2" t="str">
        <f t="shared" si="132"/>
        <v>N</v>
      </c>
      <c r="EM52" s="2" t="str">
        <f t="shared" si="132"/>
        <v>N</v>
      </c>
      <c r="EN52" s="2" t="str">
        <f t="shared" si="100"/>
        <v>N</v>
      </c>
      <c r="EO52" s="2" t="str">
        <f t="shared" si="122"/>
        <v>N</v>
      </c>
      <c r="EP52" s="2" t="str">
        <f t="shared" si="122"/>
        <v>N</v>
      </c>
      <c r="EQ52" s="2" t="str">
        <f t="shared" si="122"/>
        <v>N</v>
      </c>
      <c r="ER52" s="2" t="str">
        <f t="shared" si="101"/>
        <v>N</v>
      </c>
      <c r="ES52" s="2" t="str">
        <f t="shared" si="123"/>
        <v>N</v>
      </c>
      <c r="ET52" s="2" t="str">
        <f t="shared" si="123"/>
        <v>N</v>
      </c>
      <c r="EU52" s="2" t="str">
        <f t="shared" si="123"/>
        <v>N</v>
      </c>
    </row>
    <row r="53" spans="1:151" ht="49.5" customHeight="1">
      <c r="A53" s="4" t="s">
        <v>160</v>
      </c>
      <c r="B53" s="4" t="s">
        <v>563</v>
      </c>
      <c r="C53" s="4" t="s">
        <v>159</v>
      </c>
      <c r="D53" s="4" t="s">
        <v>180</v>
      </c>
      <c r="E53" s="4" t="s">
        <v>101</v>
      </c>
      <c r="F53" s="4" t="s">
        <v>617</v>
      </c>
      <c r="G53" s="4" t="s">
        <v>158</v>
      </c>
      <c r="H53" s="4" t="s">
        <v>546</v>
      </c>
      <c r="I53" s="4" t="s">
        <v>157</v>
      </c>
      <c r="J53" s="4">
        <v>34373</v>
      </c>
      <c r="K53" s="4" t="s">
        <v>573</v>
      </c>
      <c r="L53" s="4" t="s">
        <v>196</v>
      </c>
      <c r="M53" s="4" t="s">
        <v>195</v>
      </c>
      <c r="N53" s="5" t="s">
        <v>177</v>
      </c>
      <c r="Q53" s="4" t="s">
        <v>559</v>
      </c>
      <c r="S53" s="4" t="s">
        <v>194</v>
      </c>
      <c r="T53" s="4" t="s">
        <v>193</v>
      </c>
      <c r="U53" s="4"/>
      <c r="X53" s="49" t="s">
        <v>546</v>
      </c>
      <c r="Y53" s="76" t="s">
        <v>177</v>
      </c>
      <c r="Z53" s="2" t="str">
        <f t="shared" si="82"/>
        <v>N</v>
      </c>
      <c r="AA53" s="2" t="str">
        <f t="shared" si="124"/>
        <v>N</v>
      </c>
      <c r="AB53" s="2" t="str">
        <f t="shared" si="124"/>
        <v>N</v>
      </c>
      <c r="AC53" s="2" t="str">
        <f t="shared" si="124"/>
        <v>N</v>
      </c>
      <c r="AD53" s="2" t="str">
        <f t="shared" si="124"/>
        <v>N</v>
      </c>
      <c r="AE53" s="2" t="str">
        <f t="shared" si="124"/>
        <v>N</v>
      </c>
      <c r="AF53" s="2" t="str">
        <f t="shared" si="124"/>
        <v>N</v>
      </c>
      <c r="AG53" s="2" t="str">
        <f t="shared" si="124"/>
        <v>N</v>
      </c>
      <c r="AH53" s="2" t="str">
        <f t="shared" si="124"/>
        <v>N</v>
      </c>
      <c r="AI53" s="2" t="str">
        <f t="shared" si="83"/>
        <v>N</v>
      </c>
      <c r="AJ53" s="2" t="str">
        <f t="shared" si="103"/>
        <v>N</v>
      </c>
      <c r="AK53" s="2" t="str">
        <f t="shared" si="103"/>
        <v>N</v>
      </c>
      <c r="AL53" s="2" t="str">
        <f t="shared" si="103"/>
        <v>N</v>
      </c>
      <c r="AM53" s="2" t="str">
        <f t="shared" si="84"/>
        <v>N</v>
      </c>
      <c r="AN53" s="2" t="str">
        <f t="shared" si="125"/>
        <v>N</v>
      </c>
      <c r="AO53" s="2" t="str">
        <f t="shared" si="125"/>
        <v>N</v>
      </c>
      <c r="AP53" s="2" t="str">
        <f t="shared" si="125"/>
        <v>N</v>
      </c>
      <c r="AQ53" s="2" t="str">
        <f t="shared" si="125"/>
        <v>N</v>
      </c>
      <c r="AR53" s="2" t="str">
        <f t="shared" si="125"/>
        <v>N</v>
      </c>
      <c r="AS53" s="2" t="str">
        <f t="shared" si="125"/>
        <v>N</v>
      </c>
      <c r="AT53" s="2" t="str">
        <f t="shared" si="125"/>
        <v>N</v>
      </c>
      <c r="AU53" s="2" t="str">
        <f t="shared" si="85"/>
        <v>N</v>
      </c>
      <c r="AV53" s="2" t="str">
        <f t="shared" si="126"/>
        <v>N</v>
      </c>
      <c r="AW53" s="2" t="str">
        <f t="shared" si="126"/>
        <v>N</v>
      </c>
      <c r="AX53" s="2" t="str">
        <f t="shared" si="126"/>
        <v>N</v>
      </c>
      <c r="AY53" s="2" t="str">
        <f t="shared" si="126"/>
        <v>N</v>
      </c>
      <c r="AZ53" s="2" t="str">
        <f t="shared" si="126"/>
        <v>N</v>
      </c>
      <c r="BA53" s="2" t="str">
        <f t="shared" si="86"/>
        <v>N</v>
      </c>
      <c r="BB53" s="2" t="str">
        <f t="shared" si="127"/>
        <v>N</v>
      </c>
      <c r="BC53" s="2" t="str">
        <f t="shared" si="127"/>
        <v>N</v>
      </c>
      <c r="BD53" s="2" t="str">
        <f t="shared" si="127"/>
        <v>N</v>
      </c>
      <c r="BE53" s="2" t="str">
        <f t="shared" si="127"/>
        <v>N</v>
      </c>
      <c r="BF53" s="2" t="str">
        <f t="shared" si="127"/>
        <v>N</v>
      </c>
      <c r="BG53" s="2" t="str">
        <f t="shared" si="127"/>
        <v>N</v>
      </c>
      <c r="BH53" s="2" t="str">
        <f t="shared" si="127"/>
        <v>N</v>
      </c>
      <c r="BI53" s="2" t="str">
        <f t="shared" si="127"/>
        <v>N</v>
      </c>
      <c r="BJ53" s="2" t="str">
        <f t="shared" si="127"/>
        <v>N</v>
      </c>
      <c r="BK53" s="2" t="str">
        <f t="shared" si="127"/>
        <v>N</v>
      </c>
      <c r="BL53" s="2" t="str">
        <f t="shared" si="127"/>
        <v>N</v>
      </c>
      <c r="BM53" s="2" t="str">
        <f t="shared" si="127"/>
        <v>N</v>
      </c>
      <c r="BN53" s="2" t="str">
        <f t="shared" si="127"/>
        <v>N</v>
      </c>
      <c r="BO53" s="2" t="str">
        <f t="shared" si="127"/>
        <v>N</v>
      </c>
      <c r="BP53" s="2" t="str">
        <f t="shared" si="87"/>
        <v>N</v>
      </c>
      <c r="BQ53" s="2" t="str">
        <f t="shared" si="128"/>
        <v>N</v>
      </c>
      <c r="BR53" s="2" t="str">
        <f t="shared" si="128"/>
        <v>N</v>
      </c>
      <c r="BS53" s="2" t="str">
        <f t="shared" si="128"/>
        <v>N</v>
      </c>
      <c r="BT53" s="2" t="str">
        <f t="shared" si="128"/>
        <v>N</v>
      </c>
      <c r="BU53" s="2" t="str">
        <f t="shared" si="128"/>
        <v>N</v>
      </c>
      <c r="BV53" s="2" t="str">
        <f t="shared" si="128"/>
        <v>N</v>
      </c>
      <c r="BW53" s="2" t="str">
        <f t="shared" si="128"/>
        <v>N</v>
      </c>
      <c r="BX53" s="2" t="str">
        <f t="shared" si="128"/>
        <v>N</v>
      </c>
      <c r="BY53" s="2" t="str">
        <f t="shared" si="128"/>
        <v>N</v>
      </c>
      <c r="BZ53" s="2" t="str">
        <f t="shared" si="88"/>
        <v>N</v>
      </c>
      <c r="CA53" s="2" t="str">
        <f t="shared" si="108"/>
        <v>N</v>
      </c>
      <c r="CB53" s="2" t="str">
        <f t="shared" si="108"/>
        <v>N</v>
      </c>
      <c r="CC53" s="2" t="str">
        <f t="shared" si="108"/>
        <v>N</v>
      </c>
      <c r="CD53" s="2" t="str">
        <f t="shared" si="89"/>
        <v>N</v>
      </c>
      <c r="CE53" s="2" t="str">
        <f t="shared" si="129"/>
        <v>N</v>
      </c>
      <c r="CF53" s="2" t="str">
        <f t="shared" si="129"/>
        <v>N</v>
      </c>
      <c r="CG53" s="2" t="str">
        <f t="shared" si="129"/>
        <v>N</v>
      </c>
      <c r="CH53" s="2" t="str">
        <f t="shared" si="129"/>
        <v>N</v>
      </c>
      <c r="CI53" s="2" t="str">
        <f t="shared" si="129"/>
        <v>N</v>
      </c>
      <c r="CJ53" s="2" t="str">
        <f t="shared" si="90"/>
        <v>N</v>
      </c>
      <c r="CK53" s="2" t="str">
        <f t="shared" si="110"/>
        <v>N</v>
      </c>
      <c r="CL53" s="2" t="str">
        <f t="shared" si="110"/>
        <v>N</v>
      </c>
      <c r="CM53" s="2" t="str">
        <f t="shared" si="110"/>
        <v>N</v>
      </c>
      <c r="CN53" s="2" t="str">
        <f t="shared" si="110"/>
        <v>N</v>
      </c>
      <c r="CO53" s="2" t="str">
        <f t="shared" si="91"/>
        <v>N</v>
      </c>
      <c r="CP53" s="2" t="str">
        <f t="shared" si="130"/>
        <v>N</v>
      </c>
      <c r="CQ53" s="2" t="str">
        <f t="shared" si="130"/>
        <v>N</v>
      </c>
      <c r="CR53" s="2" t="str">
        <f t="shared" si="130"/>
        <v>N</v>
      </c>
      <c r="CS53" s="2" t="str">
        <f t="shared" si="130"/>
        <v>N</v>
      </c>
      <c r="CT53" s="2" t="str">
        <f t="shared" si="130"/>
        <v>N</v>
      </c>
      <c r="CU53" s="2" t="str">
        <f t="shared" si="92"/>
        <v>N</v>
      </c>
      <c r="CV53" s="2" t="str">
        <f t="shared" si="112"/>
        <v>N</v>
      </c>
      <c r="CW53" s="2" t="str">
        <f t="shared" si="112"/>
        <v>N</v>
      </c>
      <c r="CX53" s="2" t="str">
        <f t="shared" si="112"/>
        <v>N</v>
      </c>
      <c r="CY53" s="2" t="str">
        <f t="shared" si="93"/>
        <v>N</v>
      </c>
      <c r="CZ53" s="2" t="str">
        <f t="shared" si="113"/>
        <v>Y</v>
      </c>
      <c r="DA53" s="2" t="str">
        <f t="shared" si="113"/>
        <v>Y</v>
      </c>
      <c r="DB53" s="2" t="str">
        <f t="shared" si="113"/>
        <v>N</v>
      </c>
      <c r="DC53" s="2" t="str">
        <f t="shared" si="113"/>
        <v>N</v>
      </c>
      <c r="DD53" s="2" t="str">
        <f t="shared" si="94"/>
        <v>N</v>
      </c>
      <c r="DE53" s="2" t="str">
        <f t="shared" si="131"/>
        <v>N</v>
      </c>
      <c r="DF53" s="2" t="str">
        <f t="shared" si="131"/>
        <v>N</v>
      </c>
      <c r="DG53" s="2" t="str">
        <f t="shared" si="131"/>
        <v>N</v>
      </c>
      <c r="DH53" s="2" t="str">
        <f t="shared" si="131"/>
        <v>N</v>
      </c>
      <c r="DI53" s="2" t="str">
        <f t="shared" si="131"/>
        <v>N</v>
      </c>
      <c r="DJ53" s="2" t="str">
        <f t="shared" si="115"/>
        <v>N</v>
      </c>
      <c r="DK53" s="2" t="str">
        <f t="shared" si="115"/>
        <v>N</v>
      </c>
      <c r="DL53" s="2" t="str">
        <f t="shared" si="95"/>
        <v>N</v>
      </c>
      <c r="DM53" s="2" t="str">
        <f t="shared" si="96"/>
        <v>N</v>
      </c>
      <c r="DN53" s="2" t="str">
        <f t="shared" si="116"/>
        <v>N</v>
      </c>
      <c r="DO53" s="2" t="str">
        <f t="shared" si="116"/>
        <v>N</v>
      </c>
      <c r="DP53" s="2" t="str">
        <f t="shared" si="116"/>
        <v>N</v>
      </c>
      <c r="DQ53" s="2" t="str">
        <f t="shared" si="97"/>
        <v>N</v>
      </c>
      <c r="DR53" s="2" t="str">
        <f t="shared" si="117"/>
        <v>N</v>
      </c>
      <c r="DS53" s="2" t="str">
        <f t="shared" si="117"/>
        <v>N</v>
      </c>
      <c r="DT53" s="2" t="str">
        <f t="shared" si="117"/>
        <v>N</v>
      </c>
      <c r="DU53" s="2" t="str">
        <f t="shared" si="118"/>
        <v>N</v>
      </c>
      <c r="DV53" s="2" t="str">
        <f t="shared" si="118"/>
        <v>N</v>
      </c>
      <c r="DW53" s="2" t="str">
        <f t="shared" si="118"/>
        <v>N</v>
      </c>
      <c r="DX53" s="2" t="str">
        <f t="shared" si="118"/>
        <v>N</v>
      </c>
      <c r="DY53" s="2" t="str">
        <f t="shared" si="119"/>
        <v>N</v>
      </c>
      <c r="DZ53" s="2" t="str">
        <f t="shared" si="119"/>
        <v>N</v>
      </c>
      <c r="EA53" s="2" t="str">
        <f t="shared" si="119"/>
        <v>N</v>
      </c>
      <c r="EB53" s="2" t="str">
        <f t="shared" si="98"/>
        <v>N</v>
      </c>
      <c r="EC53" s="2" t="str">
        <f t="shared" si="120"/>
        <v>N</v>
      </c>
      <c r="ED53" s="2" t="str">
        <f t="shared" si="120"/>
        <v>N</v>
      </c>
      <c r="EE53" s="2" t="str">
        <f t="shared" si="120"/>
        <v>N</v>
      </c>
      <c r="EF53" s="2" t="str">
        <f t="shared" si="120"/>
        <v>N</v>
      </c>
      <c r="EG53" s="2" t="str">
        <f t="shared" si="99"/>
        <v>N</v>
      </c>
      <c r="EH53" s="2" t="str">
        <f t="shared" si="132"/>
        <v>N</v>
      </c>
      <c r="EI53" s="2" t="str">
        <f t="shared" si="132"/>
        <v>N</v>
      </c>
      <c r="EJ53" s="2" t="str">
        <f t="shared" si="132"/>
        <v>N</v>
      </c>
      <c r="EK53" s="2" t="str">
        <f t="shared" si="132"/>
        <v>N</v>
      </c>
      <c r="EL53" s="2" t="str">
        <f t="shared" si="132"/>
        <v>N</v>
      </c>
      <c r="EM53" s="2" t="str">
        <f t="shared" si="132"/>
        <v>N</v>
      </c>
      <c r="EN53" s="2" t="str">
        <f t="shared" si="100"/>
        <v>N</v>
      </c>
      <c r="EO53" s="2" t="str">
        <f t="shared" si="122"/>
        <v>N</v>
      </c>
      <c r="EP53" s="2" t="str">
        <f t="shared" si="122"/>
        <v>N</v>
      </c>
      <c r="EQ53" s="2" t="str">
        <f t="shared" si="122"/>
        <v>N</v>
      </c>
      <c r="ER53" s="2" t="str">
        <f t="shared" si="101"/>
        <v>N</v>
      </c>
      <c r="ES53" s="2" t="str">
        <f t="shared" si="123"/>
        <v>N</v>
      </c>
      <c r="ET53" s="2" t="str">
        <f t="shared" si="123"/>
        <v>N</v>
      </c>
      <c r="EU53" s="2" t="str">
        <f t="shared" si="123"/>
        <v>N</v>
      </c>
    </row>
    <row r="54" spans="1:151" ht="49.5" customHeight="1">
      <c r="A54" s="4" t="s">
        <v>160</v>
      </c>
      <c r="B54" s="4" t="s">
        <v>563</v>
      </c>
      <c r="C54" s="4" t="s">
        <v>159</v>
      </c>
      <c r="D54" s="4" t="s">
        <v>180</v>
      </c>
      <c r="E54" s="4" t="s">
        <v>101</v>
      </c>
      <c r="F54" s="4" t="s">
        <v>617</v>
      </c>
      <c r="G54" s="4" t="s">
        <v>158</v>
      </c>
      <c r="H54" s="4" t="s">
        <v>546</v>
      </c>
      <c r="I54" s="4" t="s">
        <v>157</v>
      </c>
      <c r="J54" s="4">
        <v>34375</v>
      </c>
      <c r="K54" s="4" t="s">
        <v>573</v>
      </c>
      <c r="L54" s="4" t="s">
        <v>192</v>
      </c>
      <c r="M54" s="4" t="s">
        <v>191</v>
      </c>
      <c r="N54" s="5" t="s">
        <v>177</v>
      </c>
      <c r="Q54" s="4" t="s">
        <v>559</v>
      </c>
      <c r="S54" s="4" t="s">
        <v>190</v>
      </c>
      <c r="T54" s="4" t="s">
        <v>189</v>
      </c>
      <c r="U54" s="4"/>
      <c r="X54" s="49" t="s">
        <v>546</v>
      </c>
      <c r="Y54" s="76" t="s">
        <v>177</v>
      </c>
      <c r="Z54" s="2" t="str">
        <f t="shared" si="82"/>
        <v>N</v>
      </c>
      <c r="AA54" s="2" t="str">
        <f t="shared" si="124"/>
        <v>N</v>
      </c>
      <c r="AB54" s="2" t="str">
        <f t="shared" si="124"/>
        <v>N</v>
      </c>
      <c r="AC54" s="2" t="str">
        <f t="shared" si="124"/>
        <v>N</v>
      </c>
      <c r="AD54" s="2" t="str">
        <f t="shared" si="124"/>
        <v>N</v>
      </c>
      <c r="AE54" s="2" t="str">
        <f t="shared" si="124"/>
        <v>N</v>
      </c>
      <c r="AF54" s="2" t="str">
        <f t="shared" si="124"/>
        <v>N</v>
      </c>
      <c r="AG54" s="2" t="str">
        <f t="shared" si="124"/>
        <v>N</v>
      </c>
      <c r="AH54" s="2" t="str">
        <f t="shared" si="124"/>
        <v>N</v>
      </c>
      <c r="AI54" s="2" t="str">
        <f t="shared" si="83"/>
        <v>N</v>
      </c>
      <c r="AJ54" s="2" t="str">
        <f t="shared" si="103"/>
        <v>N</v>
      </c>
      <c r="AK54" s="2" t="str">
        <f t="shared" si="103"/>
        <v>N</v>
      </c>
      <c r="AL54" s="2" t="str">
        <f t="shared" si="103"/>
        <v>N</v>
      </c>
      <c r="AM54" s="2" t="str">
        <f t="shared" si="84"/>
        <v>N</v>
      </c>
      <c r="AN54" s="2" t="str">
        <f t="shared" si="125"/>
        <v>N</v>
      </c>
      <c r="AO54" s="2" t="str">
        <f t="shared" si="125"/>
        <v>N</v>
      </c>
      <c r="AP54" s="2" t="str">
        <f t="shared" si="125"/>
        <v>N</v>
      </c>
      <c r="AQ54" s="2" t="str">
        <f t="shared" si="125"/>
        <v>N</v>
      </c>
      <c r="AR54" s="2" t="str">
        <f t="shared" si="125"/>
        <v>N</v>
      </c>
      <c r="AS54" s="2" t="str">
        <f t="shared" si="125"/>
        <v>N</v>
      </c>
      <c r="AT54" s="2" t="str">
        <f t="shared" si="125"/>
        <v>N</v>
      </c>
      <c r="AU54" s="2" t="str">
        <f t="shared" si="85"/>
        <v>N</v>
      </c>
      <c r="AV54" s="2" t="str">
        <f t="shared" si="126"/>
        <v>N</v>
      </c>
      <c r="AW54" s="2" t="str">
        <f t="shared" si="126"/>
        <v>N</v>
      </c>
      <c r="AX54" s="2" t="str">
        <f t="shared" si="126"/>
        <v>N</v>
      </c>
      <c r="AY54" s="2" t="str">
        <f t="shared" si="126"/>
        <v>N</v>
      </c>
      <c r="AZ54" s="2" t="str">
        <f t="shared" si="126"/>
        <v>N</v>
      </c>
      <c r="BA54" s="2" t="str">
        <f t="shared" si="86"/>
        <v>N</v>
      </c>
      <c r="BB54" s="2" t="str">
        <f t="shared" si="127"/>
        <v>N</v>
      </c>
      <c r="BC54" s="2" t="str">
        <f t="shared" si="127"/>
        <v>N</v>
      </c>
      <c r="BD54" s="2" t="str">
        <f t="shared" si="127"/>
        <v>N</v>
      </c>
      <c r="BE54" s="2" t="str">
        <f t="shared" si="127"/>
        <v>N</v>
      </c>
      <c r="BF54" s="2" t="str">
        <f t="shared" si="127"/>
        <v>N</v>
      </c>
      <c r="BG54" s="2" t="str">
        <f t="shared" si="127"/>
        <v>N</v>
      </c>
      <c r="BH54" s="2" t="str">
        <f t="shared" si="127"/>
        <v>N</v>
      </c>
      <c r="BI54" s="2" t="str">
        <f t="shared" si="127"/>
        <v>N</v>
      </c>
      <c r="BJ54" s="2" t="str">
        <f t="shared" si="127"/>
        <v>N</v>
      </c>
      <c r="BK54" s="2" t="str">
        <f t="shared" si="127"/>
        <v>N</v>
      </c>
      <c r="BL54" s="2" t="str">
        <f t="shared" si="127"/>
        <v>N</v>
      </c>
      <c r="BM54" s="2" t="str">
        <f t="shared" si="127"/>
        <v>N</v>
      </c>
      <c r="BN54" s="2" t="str">
        <f t="shared" si="127"/>
        <v>N</v>
      </c>
      <c r="BO54" s="2" t="str">
        <f t="shared" si="127"/>
        <v>N</v>
      </c>
      <c r="BP54" s="2" t="str">
        <f t="shared" si="87"/>
        <v>N</v>
      </c>
      <c r="BQ54" s="2" t="str">
        <f t="shared" si="128"/>
        <v>N</v>
      </c>
      <c r="BR54" s="2" t="str">
        <f t="shared" si="128"/>
        <v>N</v>
      </c>
      <c r="BS54" s="2" t="str">
        <f t="shared" si="128"/>
        <v>N</v>
      </c>
      <c r="BT54" s="2" t="str">
        <f t="shared" si="128"/>
        <v>N</v>
      </c>
      <c r="BU54" s="2" t="str">
        <f t="shared" si="128"/>
        <v>N</v>
      </c>
      <c r="BV54" s="2" t="str">
        <f t="shared" si="128"/>
        <v>N</v>
      </c>
      <c r="BW54" s="2" t="str">
        <f t="shared" si="128"/>
        <v>N</v>
      </c>
      <c r="BX54" s="2" t="str">
        <f t="shared" si="128"/>
        <v>N</v>
      </c>
      <c r="BY54" s="2" t="str">
        <f t="shared" si="128"/>
        <v>N</v>
      </c>
      <c r="BZ54" s="2" t="str">
        <f t="shared" si="88"/>
        <v>N</v>
      </c>
      <c r="CA54" s="2" t="str">
        <f t="shared" si="108"/>
        <v>N</v>
      </c>
      <c r="CB54" s="2" t="str">
        <f t="shared" si="108"/>
        <v>N</v>
      </c>
      <c r="CC54" s="2" t="str">
        <f t="shared" si="108"/>
        <v>N</v>
      </c>
      <c r="CD54" s="2" t="str">
        <f t="shared" si="89"/>
        <v>N</v>
      </c>
      <c r="CE54" s="2" t="str">
        <f t="shared" si="129"/>
        <v>N</v>
      </c>
      <c r="CF54" s="2" t="str">
        <f t="shared" si="129"/>
        <v>N</v>
      </c>
      <c r="CG54" s="2" t="str">
        <f t="shared" si="129"/>
        <v>N</v>
      </c>
      <c r="CH54" s="2" t="str">
        <f t="shared" si="129"/>
        <v>N</v>
      </c>
      <c r="CI54" s="2" t="str">
        <f t="shared" si="129"/>
        <v>N</v>
      </c>
      <c r="CJ54" s="2" t="str">
        <f t="shared" si="90"/>
        <v>N</v>
      </c>
      <c r="CK54" s="2" t="str">
        <f t="shared" si="110"/>
        <v>N</v>
      </c>
      <c r="CL54" s="2" t="str">
        <f t="shared" si="110"/>
        <v>N</v>
      </c>
      <c r="CM54" s="2" t="str">
        <f t="shared" si="110"/>
        <v>N</v>
      </c>
      <c r="CN54" s="2" t="str">
        <f t="shared" si="110"/>
        <v>N</v>
      </c>
      <c r="CO54" s="2" t="str">
        <f t="shared" si="91"/>
        <v>N</v>
      </c>
      <c r="CP54" s="2" t="str">
        <f t="shared" si="130"/>
        <v>N</v>
      </c>
      <c r="CQ54" s="2" t="str">
        <f t="shared" si="130"/>
        <v>N</v>
      </c>
      <c r="CR54" s="2" t="str">
        <f t="shared" si="130"/>
        <v>N</v>
      </c>
      <c r="CS54" s="2" t="str">
        <f t="shared" si="130"/>
        <v>N</v>
      </c>
      <c r="CT54" s="2" t="str">
        <f t="shared" si="130"/>
        <v>N</v>
      </c>
      <c r="CU54" s="2" t="str">
        <f t="shared" si="92"/>
        <v>N</v>
      </c>
      <c r="CV54" s="2" t="str">
        <f t="shared" si="112"/>
        <v>N</v>
      </c>
      <c r="CW54" s="2" t="str">
        <f t="shared" si="112"/>
        <v>N</v>
      </c>
      <c r="CX54" s="2" t="str">
        <f t="shared" si="112"/>
        <v>N</v>
      </c>
      <c r="CY54" s="2" t="str">
        <f t="shared" si="93"/>
        <v>N</v>
      </c>
      <c r="CZ54" s="2" t="str">
        <f t="shared" si="113"/>
        <v>Y</v>
      </c>
      <c r="DA54" s="2" t="str">
        <f t="shared" si="113"/>
        <v>Y</v>
      </c>
      <c r="DB54" s="2" t="str">
        <f t="shared" si="113"/>
        <v>N</v>
      </c>
      <c r="DC54" s="2" t="str">
        <f t="shared" si="113"/>
        <v>N</v>
      </c>
      <c r="DD54" s="2" t="str">
        <f t="shared" si="94"/>
        <v>N</v>
      </c>
      <c r="DE54" s="2" t="str">
        <f t="shared" si="131"/>
        <v>N</v>
      </c>
      <c r="DF54" s="2" t="str">
        <f t="shared" si="131"/>
        <v>N</v>
      </c>
      <c r="DG54" s="2" t="str">
        <f t="shared" si="131"/>
        <v>N</v>
      </c>
      <c r="DH54" s="2" t="str">
        <f t="shared" si="131"/>
        <v>N</v>
      </c>
      <c r="DI54" s="2" t="str">
        <f t="shared" si="131"/>
        <v>N</v>
      </c>
      <c r="DJ54" s="2" t="str">
        <f t="shared" si="115"/>
        <v>N</v>
      </c>
      <c r="DK54" s="2" t="str">
        <f t="shared" si="115"/>
        <v>N</v>
      </c>
      <c r="DL54" s="2" t="str">
        <f t="shared" si="95"/>
        <v>N</v>
      </c>
      <c r="DM54" s="2" t="str">
        <f t="shared" si="96"/>
        <v>N</v>
      </c>
      <c r="DN54" s="2" t="str">
        <f t="shared" si="116"/>
        <v>N</v>
      </c>
      <c r="DO54" s="2" t="str">
        <f t="shared" si="116"/>
        <v>N</v>
      </c>
      <c r="DP54" s="2" t="str">
        <f t="shared" si="116"/>
        <v>N</v>
      </c>
      <c r="DQ54" s="2" t="str">
        <f t="shared" si="97"/>
        <v>N</v>
      </c>
      <c r="DR54" s="2" t="str">
        <f t="shared" si="117"/>
        <v>N</v>
      </c>
      <c r="DS54" s="2" t="str">
        <f t="shared" si="117"/>
        <v>N</v>
      </c>
      <c r="DT54" s="2" t="str">
        <f t="shared" si="117"/>
        <v>N</v>
      </c>
      <c r="DU54" s="2" t="str">
        <f t="shared" si="118"/>
        <v>N</v>
      </c>
      <c r="DV54" s="2" t="str">
        <f t="shared" si="118"/>
        <v>N</v>
      </c>
      <c r="DW54" s="2" t="str">
        <f t="shared" si="118"/>
        <v>N</v>
      </c>
      <c r="DX54" s="2" t="str">
        <f t="shared" si="118"/>
        <v>N</v>
      </c>
      <c r="DY54" s="2" t="str">
        <f t="shared" si="119"/>
        <v>N</v>
      </c>
      <c r="DZ54" s="2" t="str">
        <f t="shared" si="119"/>
        <v>N</v>
      </c>
      <c r="EA54" s="2" t="str">
        <f t="shared" si="119"/>
        <v>N</v>
      </c>
      <c r="EB54" s="2" t="str">
        <f t="shared" si="98"/>
        <v>N</v>
      </c>
      <c r="EC54" s="2" t="str">
        <f t="shared" si="120"/>
        <v>N</v>
      </c>
      <c r="ED54" s="2" t="str">
        <f t="shared" si="120"/>
        <v>N</v>
      </c>
      <c r="EE54" s="2" t="str">
        <f t="shared" si="120"/>
        <v>N</v>
      </c>
      <c r="EF54" s="2" t="str">
        <f t="shared" si="120"/>
        <v>N</v>
      </c>
      <c r="EG54" s="2" t="str">
        <f t="shared" si="99"/>
        <v>N</v>
      </c>
      <c r="EH54" s="2" t="str">
        <f t="shared" si="132"/>
        <v>N</v>
      </c>
      <c r="EI54" s="2" t="str">
        <f t="shared" si="132"/>
        <v>N</v>
      </c>
      <c r="EJ54" s="2" t="str">
        <f t="shared" si="132"/>
        <v>N</v>
      </c>
      <c r="EK54" s="2" t="str">
        <f t="shared" si="132"/>
        <v>N</v>
      </c>
      <c r="EL54" s="2" t="str">
        <f t="shared" si="132"/>
        <v>N</v>
      </c>
      <c r="EM54" s="2" t="str">
        <f t="shared" si="132"/>
        <v>N</v>
      </c>
      <c r="EN54" s="2" t="str">
        <f t="shared" si="100"/>
        <v>N</v>
      </c>
      <c r="EO54" s="2" t="str">
        <f t="shared" si="122"/>
        <v>N</v>
      </c>
      <c r="EP54" s="2" t="str">
        <f t="shared" si="122"/>
        <v>N</v>
      </c>
      <c r="EQ54" s="2" t="str">
        <f t="shared" si="122"/>
        <v>N</v>
      </c>
      <c r="ER54" s="2" t="str">
        <f t="shared" si="101"/>
        <v>N</v>
      </c>
      <c r="ES54" s="2" t="str">
        <f t="shared" si="123"/>
        <v>N</v>
      </c>
      <c r="ET54" s="2" t="str">
        <f t="shared" si="123"/>
        <v>N</v>
      </c>
      <c r="EU54" s="2" t="str">
        <f t="shared" si="123"/>
        <v>N</v>
      </c>
    </row>
    <row r="55" spans="1:151" ht="49.5" customHeight="1">
      <c r="A55" s="4" t="s">
        <v>160</v>
      </c>
      <c r="B55" s="4" t="s">
        <v>563</v>
      </c>
      <c r="C55" s="4" t="s">
        <v>159</v>
      </c>
      <c r="D55" s="4" t="s">
        <v>180</v>
      </c>
      <c r="E55" s="4" t="s">
        <v>101</v>
      </c>
      <c r="F55" s="4" t="s">
        <v>617</v>
      </c>
      <c r="G55" s="4" t="s">
        <v>158</v>
      </c>
      <c r="H55" s="4" t="s">
        <v>546</v>
      </c>
      <c r="I55" s="4" t="s">
        <v>157</v>
      </c>
      <c r="J55" s="4">
        <v>34372</v>
      </c>
      <c r="K55" s="4" t="s">
        <v>560</v>
      </c>
      <c r="L55" s="4" t="s">
        <v>188</v>
      </c>
      <c r="M55" s="4" t="s">
        <v>187</v>
      </c>
      <c r="N55" s="5" t="s">
        <v>177</v>
      </c>
      <c r="O55" s="4" t="s">
        <v>606</v>
      </c>
      <c r="P55" s="4" t="s">
        <v>176</v>
      </c>
      <c r="Q55" s="4" t="s">
        <v>559</v>
      </c>
      <c r="S55" s="4" t="s">
        <v>186</v>
      </c>
      <c r="T55" s="4" t="s">
        <v>185</v>
      </c>
      <c r="U55" s="4"/>
      <c r="X55" s="49" t="s">
        <v>546</v>
      </c>
      <c r="Y55" s="76" t="s">
        <v>177</v>
      </c>
      <c r="Z55" s="2" t="str">
        <f t="shared" si="82"/>
        <v>N</v>
      </c>
      <c r="AA55" s="2" t="str">
        <f t="shared" si="124"/>
        <v>N</v>
      </c>
      <c r="AB55" s="2" t="str">
        <f t="shared" si="124"/>
        <v>N</v>
      </c>
      <c r="AC55" s="2" t="str">
        <f t="shared" si="124"/>
        <v>N</v>
      </c>
      <c r="AD55" s="2" t="str">
        <f t="shared" si="124"/>
        <v>N</v>
      </c>
      <c r="AE55" s="2" t="str">
        <f t="shared" si="124"/>
        <v>N</v>
      </c>
      <c r="AF55" s="2" t="str">
        <f t="shared" si="124"/>
        <v>N</v>
      </c>
      <c r="AG55" s="2" t="str">
        <f t="shared" si="124"/>
        <v>N</v>
      </c>
      <c r="AH55" s="2" t="str">
        <f t="shared" si="124"/>
        <v>N</v>
      </c>
      <c r="AI55" s="2" t="str">
        <f t="shared" si="83"/>
        <v>N</v>
      </c>
      <c r="AJ55" s="2" t="str">
        <f t="shared" si="103"/>
        <v>N</v>
      </c>
      <c r="AK55" s="2" t="str">
        <f t="shared" si="103"/>
        <v>N</v>
      </c>
      <c r="AL55" s="2" t="str">
        <f t="shared" si="103"/>
        <v>N</v>
      </c>
      <c r="AM55" s="2" t="str">
        <f t="shared" si="84"/>
        <v>N</v>
      </c>
      <c r="AN55" s="2" t="str">
        <f t="shared" si="125"/>
        <v>N</v>
      </c>
      <c r="AO55" s="2" t="str">
        <f t="shared" si="125"/>
        <v>N</v>
      </c>
      <c r="AP55" s="2" t="str">
        <f t="shared" si="125"/>
        <v>N</v>
      </c>
      <c r="AQ55" s="2" t="str">
        <f t="shared" si="125"/>
        <v>N</v>
      </c>
      <c r="AR55" s="2" t="str">
        <f t="shared" si="125"/>
        <v>N</v>
      </c>
      <c r="AS55" s="2" t="str">
        <f t="shared" si="125"/>
        <v>N</v>
      </c>
      <c r="AT55" s="2" t="str">
        <f t="shared" si="125"/>
        <v>N</v>
      </c>
      <c r="AU55" s="2" t="str">
        <f t="shared" si="85"/>
        <v>N</v>
      </c>
      <c r="AV55" s="2" t="str">
        <f t="shared" si="126"/>
        <v>N</v>
      </c>
      <c r="AW55" s="2" t="str">
        <f t="shared" si="126"/>
        <v>N</v>
      </c>
      <c r="AX55" s="2" t="str">
        <f t="shared" si="126"/>
        <v>N</v>
      </c>
      <c r="AY55" s="2" t="str">
        <f t="shared" si="126"/>
        <v>N</v>
      </c>
      <c r="AZ55" s="2" t="str">
        <f t="shared" si="126"/>
        <v>N</v>
      </c>
      <c r="BA55" s="2" t="str">
        <f t="shared" si="86"/>
        <v>N</v>
      </c>
      <c r="BB55" s="2" t="str">
        <f t="shared" si="127"/>
        <v>N</v>
      </c>
      <c r="BC55" s="2" t="str">
        <f t="shared" si="127"/>
        <v>N</v>
      </c>
      <c r="BD55" s="2" t="str">
        <f t="shared" si="127"/>
        <v>N</v>
      </c>
      <c r="BE55" s="2" t="str">
        <f t="shared" si="127"/>
        <v>N</v>
      </c>
      <c r="BF55" s="2" t="str">
        <f t="shared" si="127"/>
        <v>N</v>
      </c>
      <c r="BG55" s="2" t="str">
        <f t="shared" si="127"/>
        <v>N</v>
      </c>
      <c r="BH55" s="2" t="str">
        <f t="shared" si="127"/>
        <v>N</v>
      </c>
      <c r="BI55" s="2" t="str">
        <f t="shared" si="127"/>
        <v>N</v>
      </c>
      <c r="BJ55" s="2" t="str">
        <f t="shared" si="127"/>
        <v>N</v>
      </c>
      <c r="BK55" s="2" t="str">
        <f t="shared" si="127"/>
        <v>N</v>
      </c>
      <c r="BL55" s="2" t="str">
        <f t="shared" si="127"/>
        <v>N</v>
      </c>
      <c r="BM55" s="2" t="str">
        <f t="shared" si="127"/>
        <v>N</v>
      </c>
      <c r="BN55" s="2" t="str">
        <f t="shared" si="127"/>
        <v>N</v>
      </c>
      <c r="BO55" s="2" t="str">
        <f t="shared" si="127"/>
        <v>N</v>
      </c>
      <c r="BP55" s="2" t="str">
        <f t="shared" si="87"/>
        <v>N</v>
      </c>
      <c r="BQ55" s="2" t="str">
        <f t="shared" si="128"/>
        <v>N</v>
      </c>
      <c r="BR55" s="2" t="str">
        <f t="shared" si="128"/>
        <v>N</v>
      </c>
      <c r="BS55" s="2" t="str">
        <f t="shared" si="128"/>
        <v>N</v>
      </c>
      <c r="BT55" s="2" t="str">
        <f t="shared" si="128"/>
        <v>N</v>
      </c>
      <c r="BU55" s="2" t="str">
        <f t="shared" si="128"/>
        <v>N</v>
      </c>
      <c r="BV55" s="2" t="str">
        <f t="shared" si="128"/>
        <v>N</v>
      </c>
      <c r="BW55" s="2" t="str">
        <f t="shared" si="128"/>
        <v>N</v>
      </c>
      <c r="BX55" s="2" t="str">
        <f t="shared" si="128"/>
        <v>N</v>
      </c>
      <c r="BY55" s="2" t="str">
        <f t="shared" si="128"/>
        <v>N</v>
      </c>
      <c r="BZ55" s="2" t="str">
        <f t="shared" si="88"/>
        <v>N</v>
      </c>
      <c r="CA55" s="2" t="str">
        <f t="shared" si="108"/>
        <v>N</v>
      </c>
      <c r="CB55" s="2" t="str">
        <f t="shared" si="108"/>
        <v>N</v>
      </c>
      <c r="CC55" s="2" t="str">
        <f t="shared" si="108"/>
        <v>N</v>
      </c>
      <c r="CD55" s="2" t="str">
        <f t="shared" si="89"/>
        <v>N</v>
      </c>
      <c r="CE55" s="2" t="str">
        <f t="shared" si="129"/>
        <v>N</v>
      </c>
      <c r="CF55" s="2" t="str">
        <f t="shared" si="129"/>
        <v>N</v>
      </c>
      <c r="CG55" s="2" t="str">
        <f t="shared" si="129"/>
        <v>N</v>
      </c>
      <c r="CH55" s="2" t="str">
        <f t="shared" si="129"/>
        <v>N</v>
      </c>
      <c r="CI55" s="2" t="str">
        <f t="shared" si="129"/>
        <v>N</v>
      </c>
      <c r="CJ55" s="2" t="str">
        <f t="shared" si="90"/>
        <v>N</v>
      </c>
      <c r="CK55" s="2" t="str">
        <f t="shared" si="110"/>
        <v>N</v>
      </c>
      <c r="CL55" s="2" t="str">
        <f t="shared" si="110"/>
        <v>N</v>
      </c>
      <c r="CM55" s="2" t="str">
        <f t="shared" si="110"/>
        <v>N</v>
      </c>
      <c r="CN55" s="2" t="str">
        <f t="shared" si="110"/>
        <v>N</v>
      </c>
      <c r="CO55" s="2" t="str">
        <f t="shared" si="91"/>
        <v>N</v>
      </c>
      <c r="CP55" s="2" t="str">
        <f t="shared" si="130"/>
        <v>N</v>
      </c>
      <c r="CQ55" s="2" t="str">
        <f t="shared" si="130"/>
        <v>N</v>
      </c>
      <c r="CR55" s="2" t="str">
        <f t="shared" si="130"/>
        <v>N</v>
      </c>
      <c r="CS55" s="2" t="str">
        <f t="shared" si="130"/>
        <v>N</v>
      </c>
      <c r="CT55" s="2" t="str">
        <f t="shared" si="130"/>
        <v>N</v>
      </c>
      <c r="CU55" s="2" t="str">
        <f t="shared" si="92"/>
        <v>N</v>
      </c>
      <c r="CV55" s="2" t="str">
        <f t="shared" si="112"/>
        <v>N</v>
      </c>
      <c r="CW55" s="2" t="str">
        <f t="shared" si="112"/>
        <v>N</v>
      </c>
      <c r="CX55" s="2" t="str">
        <f t="shared" si="112"/>
        <v>N</v>
      </c>
      <c r="CY55" s="2" t="str">
        <f t="shared" si="93"/>
        <v>N</v>
      </c>
      <c r="CZ55" s="2" t="str">
        <f t="shared" si="113"/>
        <v>Y</v>
      </c>
      <c r="DA55" s="2" t="str">
        <f t="shared" si="113"/>
        <v>Y</v>
      </c>
      <c r="DB55" s="2" t="str">
        <f t="shared" si="113"/>
        <v>N</v>
      </c>
      <c r="DC55" s="2" t="str">
        <f t="shared" si="113"/>
        <v>N</v>
      </c>
      <c r="DD55" s="2" t="str">
        <f t="shared" si="94"/>
        <v>N</v>
      </c>
      <c r="DE55" s="2" t="str">
        <f t="shared" si="131"/>
        <v>N</v>
      </c>
      <c r="DF55" s="2" t="str">
        <f t="shared" si="131"/>
        <v>N</v>
      </c>
      <c r="DG55" s="2" t="str">
        <f t="shared" si="131"/>
        <v>N</v>
      </c>
      <c r="DH55" s="2" t="str">
        <f t="shared" si="131"/>
        <v>N</v>
      </c>
      <c r="DI55" s="2" t="str">
        <f t="shared" si="131"/>
        <v>N</v>
      </c>
      <c r="DJ55" s="2" t="str">
        <f t="shared" si="115"/>
        <v>N</v>
      </c>
      <c r="DK55" s="2" t="str">
        <f t="shared" si="115"/>
        <v>N</v>
      </c>
      <c r="DL55" s="2" t="str">
        <f t="shared" si="95"/>
        <v>N</v>
      </c>
      <c r="DM55" s="2" t="str">
        <f t="shared" si="96"/>
        <v>N</v>
      </c>
      <c r="DN55" s="2" t="str">
        <f t="shared" si="116"/>
        <v>N</v>
      </c>
      <c r="DO55" s="2" t="str">
        <f t="shared" si="116"/>
        <v>N</v>
      </c>
      <c r="DP55" s="2" t="str">
        <f t="shared" si="116"/>
        <v>N</v>
      </c>
      <c r="DQ55" s="2" t="str">
        <f t="shared" si="97"/>
        <v>N</v>
      </c>
      <c r="DR55" s="2" t="str">
        <f t="shared" si="117"/>
        <v>N</v>
      </c>
      <c r="DS55" s="2" t="str">
        <f t="shared" si="117"/>
        <v>N</v>
      </c>
      <c r="DT55" s="2" t="str">
        <f t="shared" si="117"/>
        <v>N</v>
      </c>
      <c r="DU55" s="2" t="str">
        <f t="shared" si="118"/>
        <v>N</v>
      </c>
      <c r="DV55" s="2" t="str">
        <f t="shared" si="118"/>
        <v>N</v>
      </c>
      <c r="DW55" s="2" t="str">
        <f t="shared" si="118"/>
        <v>N</v>
      </c>
      <c r="DX55" s="2" t="str">
        <f t="shared" si="118"/>
        <v>N</v>
      </c>
      <c r="DY55" s="2" t="str">
        <f t="shared" si="119"/>
        <v>N</v>
      </c>
      <c r="DZ55" s="2" t="str">
        <f t="shared" si="119"/>
        <v>N</v>
      </c>
      <c r="EA55" s="2" t="str">
        <f t="shared" si="119"/>
        <v>N</v>
      </c>
      <c r="EB55" s="2" t="str">
        <f t="shared" si="98"/>
        <v>N</v>
      </c>
      <c r="EC55" s="2" t="str">
        <f t="shared" si="120"/>
        <v>N</v>
      </c>
      <c r="ED55" s="2" t="str">
        <f t="shared" si="120"/>
        <v>N</v>
      </c>
      <c r="EE55" s="2" t="str">
        <f t="shared" si="120"/>
        <v>N</v>
      </c>
      <c r="EF55" s="2" t="str">
        <f t="shared" si="120"/>
        <v>N</v>
      </c>
      <c r="EG55" s="2" t="str">
        <f t="shared" si="99"/>
        <v>N</v>
      </c>
      <c r="EH55" s="2" t="str">
        <f t="shared" si="132"/>
        <v>N</v>
      </c>
      <c r="EI55" s="2" t="str">
        <f t="shared" si="132"/>
        <v>N</v>
      </c>
      <c r="EJ55" s="2" t="str">
        <f t="shared" si="132"/>
        <v>N</v>
      </c>
      <c r="EK55" s="2" t="str">
        <f t="shared" si="132"/>
        <v>N</v>
      </c>
      <c r="EL55" s="2" t="str">
        <f t="shared" si="132"/>
        <v>N</v>
      </c>
      <c r="EM55" s="2" t="str">
        <f t="shared" si="132"/>
        <v>N</v>
      </c>
      <c r="EN55" s="2" t="str">
        <f t="shared" si="100"/>
        <v>N</v>
      </c>
      <c r="EO55" s="2" t="str">
        <f t="shared" si="122"/>
        <v>N</v>
      </c>
      <c r="EP55" s="2" t="str">
        <f t="shared" si="122"/>
        <v>N</v>
      </c>
      <c r="EQ55" s="2" t="str">
        <f t="shared" si="122"/>
        <v>N</v>
      </c>
      <c r="ER55" s="2" t="str">
        <f t="shared" si="101"/>
        <v>N</v>
      </c>
      <c r="ES55" s="2" t="str">
        <f t="shared" si="123"/>
        <v>N</v>
      </c>
      <c r="ET55" s="2" t="str">
        <f t="shared" si="123"/>
        <v>N</v>
      </c>
      <c r="EU55" s="2" t="str">
        <f t="shared" si="123"/>
        <v>N</v>
      </c>
    </row>
    <row r="56" spans="1:151" ht="49.5" customHeight="1">
      <c r="A56" s="4" t="s">
        <v>160</v>
      </c>
      <c r="B56" s="4" t="s">
        <v>563</v>
      </c>
      <c r="C56" s="4" t="s">
        <v>159</v>
      </c>
      <c r="D56" s="4" t="s">
        <v>180</v>
      </c>
      <c r="E56" s="4" t="s">
        <v>101</v>
      </c>
      <c r="F56" s="4" t="s">
        <v>617</v>
      </c>
      <c r="G56" s="4" t="s">
        <v>158</v>
      </c>
      <c r="H56" s="4" t="s">
        <v>546</v>
      </c>
      <c r="I56" s="4" t="s">
        <v>157</v>
      </c>
      <c r="J56" s="4">
        <v>34370</v>
      </c>
      <c r="K56" s="4" t="s">
        <v>560</v>
      </c>
      <c r="L56" s="4" t="s">
        <v>184</v>
      </c>
      <c r="M56" s="4" t="s">
        <v>183</v>
      </c>
      <c r="N56" s="5" t="s">
        <v>177</v>
      </c>
      <c r="O56" s="4" t="s">
        <v>606</v>
      </c>
      <c r="P56" s="4" t="s">
        <v>176</v>
      </c>
      <c r="Q56" s="4" t="s">
        <v>559</v>
      </c>
      <c r="S56" s="4" t="s">
        <v>182</v>
      </c>
      <c r="T56" s="4" t="s">
        <v>181</v>
      </c>
      <c r="U56" s="4"/>
      <c r="X56" s="49" t="s">
        <v>546</v>
      </c>
      <c r="Y56" s="76" t="s">
        <v>177</v>
      </c>
      <c r="Z56" s="2" t="str">
        <f t="shared" si="82"/>
        <v>N</v>
      </c>
      <c r="AA56" s="2" t="str">
        <f t="shared" si="124"/>
        <v>N</v>
      </c>
      <c r="AB56" s="2" t="str">
        <f t="shared" si="124"/>
        <v>N</v>
      </c>
      <c r="AC56" s="2" t="str">
        <f t="shared" si="124"/>
        <v>N</v>
      </c>
      <c r="AD56" s="2" t="str">
        <f t="shared" si="124"/>
        <v>N</v>
      </c>
      <c r="AE56" s="2" t="str">
        <f t="shared" si="124"/>
        <v>N</v>
      </c>
      <c r="AF56" s="2" t="str">
        <f t="shared" si="124"/>
        <v>N</v>
      </c>
      <c r="AG56" s="2" t="str">
        <f t="shared" si="124"/>
        <v>N</v>
      </c>
      <c r="AH56" s="2" t="str">
        <f t="shared" si="124"/>
        <v>N</v>
      </c>
      <c r="AI56" s="2" t="str">
        <f t="shared" si="83"/>
        <v>N</v>
      </c>
      <c r="AJ56" s="2" t="str">
        <f t="shared" si="103"/>
        <v>N</v>
      </c>
      <c r="AK56" s="2" t="str">
        <f t="shared" si="103"/>
        <v>N</v>
      </c>
      <c r="AL56" s="2" t="str">
        <f t="shared" si="103"/>
        <v>N</v>
      </c>
      <c r="AM56" s="2" t="str">
        <f t="shared" si="84"/>
        <v>N</v>
      </c>
      <c r="AN56" s="2" t="str">
        <f t="shared" si="125"/>
        <v>N</v>
      </c>
      <c r="AO56" s="2" t="str">
        <f t="shared" si="125"/>
        <v>N</v>
      </c>
      <c r="AP56" s="2" t="str">
        <f t="shared" si="125"/>
        <v>N</v>
      </c>
      <c r="AQ56" s="2" t="str">
        <f t="shared" si="125"/>
        <v>N</v>
      </c>
      <c r="AR56" s="2" t="str">
        <f t="shared" si="125"/>
        <v>N</v>
      </c>
      <c r="AS56" s="2" t="str">
        <f t="shared" si="125"/>
        <v>N</v>
      </c>
      <c r="AT56" s="2" t="str">
        <f t="shared" si="125"/>
        <v>N</v>
      </c>
      <c r="AU56" s="2" t="str">
        <f t="shared" si="85"/>
        <v>N</v>
      </c>
      <c r="AV56" s="2" t="str">
        <f t="shared" si="126"/>
        <v>N</v>
      </c>
      <c r="AW56" s="2" t="str">
        <f t="shared" si="126"/>
        <v>N</v>
      </c>
      <c r="AX56" s="2" t="str">
        <f t="shared" si="126"/>
        <v>N</v>
      </c>
      <c r="AY56" s="2" t="str">
        <f t="shared" si="126"/>
        <v>N</v>
      </c>
      <c r="AZ56" s="2" t="str">
        <f t="shared" si="126"/>
        <v>N</v>
      </c>
      <c r="BA56" s="2" t="str">
        <f t="shared" si="86"/>
        <v>N</v>
      </c>
      <c r="BB56" s="2" t="str">
        <f t="shared" si="127"/>
        <v>N</v>
      </c>
      <c r="BC56" s="2" t="str">
        <f t="shared" si="127"/>
        <v>N</v>
      </c>
      <c r="BD56" s="2" t="str">
        <f t="shared" si="127"/>
        <v>N</v>
      </c>
      <c r="BE56" s="2" t="str">
        <f t="shared" si="127"/>
        <v>N</v>
      </c>
      <c r="BF56" s="2" t="str">
        <f t="shared" si="127"/>
        <v>N</v>
      </c>
      <c r="BG56" s="2" t="str">
        <f t="shared" si="127"/>
        <v>N</v>
      </c>
      <c r="BH56" s="2" t="str">
        <f t="shared" si="127"/>
        <v>N</v>
      </c>
      <c r="BI56" s="2" t="str">
        <f t="shared" si="127"/>
        <v>N</v>
      </c>
      <c r="BJ56" s="2" t="str">
        <f t="shared" si="127"/>
        <v>N</v>
      </c>
      <c r="BK56" s="2" t="str">
        <f t="shared" si="127"/>
        <v>N</v>
      </c>
      <c r="BL56" s="2" t="str">
        <f t="shared" si="127"/>
        <v>N</v>
      </c>
      <c r="BM56" s="2" t="str">
        <f t="shared" si="127"/>
        <v>N</v>
      </c>
      <c r="BN56" s="2" t="str">
        <f t="shared" si="127"/>
        <v>N</v>
      </c>
      <c r="BO56" s="2" t="str">
        <f t="shared" si="127"/>
        <v>N</v>
      </c>
      <c r="BP56" s="2" t="str">
        <f t="shared" si="87"/>
        <v>N</v>
      </c>
      <c r="BQ56" s="2" t="str">
        <f t="shared" si="128"/>
        <v>N</v>
      </c>
      <c r="BR56" s="2" t="str">
        <f t="shared" si="128"/>
        <v>N</v>
      </c>
      <c r="BS56" s="2" t="str">
        <f t="shared" si="128"/>
        <v>N</v>
      </c>
      <c r="BT56" s="2" t="str">
        <f t="shared" si="128"/>
        <v>N</v>
      </c>
      <c r="BU56" s="2" t="str">
        <f t="shared" si="128"/>
        <v>N</v>
      </c>
      <c r="BV56" s="2" t="str">
        <f t="shared" si="128"/>
        <v>N</v>
      </c>
      <c r="BW56" s="2" t="str">
        <f t="shared" si="128"/>
        <v>N</v>
      </c>
      <c r="BX56" s="2" t="str">
        <f t="shared" si="128"/>
        <v>N</v>
      </c>
      <c r="BY56" s="2" t="str">
        <f t="shared" si="128"/>
        <v>N</v>
      </c>
      <c r="BZ56" s="2" t="str">
        <f t="shared" si="88"/>
        <v>N</v>
      </c>
      <c r="CA56" s="2" t="str">
        <f t="shared" si="108"/>
        <v>N</v>
      </c>
      <c r="CB56" s="2" t="str">
        <f t="shared" si="108"/>
        <v>N</v>
      </c>
      <c r="CC56" s="2" t="str">
        <f t="shared" si="108"/>
        <v>N</v>
      </c>
      <c r="CD56" s="2" t="str">
        <f t="shared" si="89"/>
        <v>N</v>
      </c>
      <c r="CE56" s="2" t="str">
        <f t="shared" si="129"/>
        <v>N</v>
      </c>
      <c r="CF56" s="2" t="str">
        <f t="shared" si="129"/>
        <v>N</v>
      </c>
      <c r="CG56" s="2" t="str">
        <f t="shared" si="129"/>
        <v>N</v>
      </c>
      <c r="CH56" s="2" t="str">
        <f t="shared" si="129"/>
        <v>N</v>
      </c>
      <c r="CI56" s="2" t="str">
        <f t="shared" si="129"/>
        <v>N</v>
      </c>
      <c r="CJ56" s="2" t="str">
        <f t="shared" si="90"/>
        <v>N</v>
      </c>
      <c r="CK56" s="2" t="str">
        <f t="shared" si="110"/>
        <v>N</v>
      </c>
      <c r="CL56" s="2" t="str">
        <f t="shared" si="110"/>
        <v>N</v>
      </c>
      <c r="CM56" s="2" t="str">
        <f t="shared" si="110"/>
        <v>N</v>
      </c>
      <c r="CN56" s="2" t="str">
        <f t="shared" si="110"/>
        <v>N</v>
      </c>
      <c r="CO56" s="2" t="str">
        <f t="shared" si="91"/>
        <v>N</v>
      </c>
      <c r="CP56" s="2" t="str">
        <f t="shared" si="130"/>
        <v>N</v>
      </c>
      <c r="CQ56" s="2" t="str">
        <f t="shared" si="130"/>
        <v>N</v>
      </c>
      <c r="CR56" s="2" t="str">
        <f t="shared" si="130"/>
        <v>N</v>
      </c>
      <c r="CS56" s="2" t="str">
        <f t="shared" si="130"/>
        <v>N</v>
      </c>
      <c r="CT56" s="2" t="str">
        <f t="shared" si="130"/>
        <v>N</v>
      </c>
      <c r="CU56" s="2" t="str">
        <f t="shared" si="92"/>
        <v>N</v>
      </c>
      <c r="CV56" s="2" t="str">
        <f t="shared" si="112"/>
        <v>N</v>
      </c>
      <c r="CW56" s="2" t="str">
        <f t="shared" si="112"/>
        <v>N</v>
      </c>
      <c r="CX56" s="2" t="str">
        <f t="shared" si="112"/>
        <v>N</v>
      </c>
      <c r="CY56" s="2" t="str">
        <f t="shared" si="93"/>
        <v>N</v>
      </c>
      <c r="CZ56" s="2" t="str">
        <f t="shared" si="113"/>
        <v>Y</v>
      </c>
      <c r="DA56" s="2" t="str">
        <f t="shared" si="113"/>
        <v>Y</v>
      </c>
      <c r="DB56" s="2" t="str">
        <f t="shared" si="113"/>
        <v>N</v>
      </c>
      <c r="DC56" s="2" t="str">
        <f t="shared" si="113"/>
        <v>N</v>
      </c>
      <c r="DD56" s="2" t="str">
        <f t="shared" si="94"/>
        <v>N</v>
      </c>
      <c r="DE56" s="2" t="str">
        <f t="shared" si="131"/>
        <v>N</v>
      </c>
      <c r="DF56" s="2" t="str">
        <f t="shared" si="131"/>
        <v>N</v>
      </c>
      <c r="DG56" s="2" t="str">
        <f t="shared" si="131"/>
        <v>N</v>
      </c>
      <c r="DH56" s="2" t="str">
        <f t="shared" si="131"/>
        <v>N</v>
      </c>
      <c r="DI56" s="2" t="str">
        <f t="shared" si="131"/>
        <v>N</v>
      </c>
      <c r="DJ56" s="2" t="str">
        <f t="shared" si="115"/>
        <v>N</v>
      </c>
      <c r="DK56" s="2" t="str">
        <f t="shared" si="115"/>
        <v>N</v>
      </c>
      <c r="DL56" s="2" t="str">
        <f t="shared" si="95"/>
        <v>N</v>
      </c>
      <c r="DM56" s="2" t="str">
        <f t="shared" si="96"/>
        <v>N</v>
      </c>
      <c r="DN56" s="2" t="str">
        <f t="shared" si="116"/>
        <v>N</v>
      </c>
      <c r="DO56" s="2" t="str">
        <f t="shared" si="116"/>
        <v>N</v>
      </c>
      <c r="DP56" s="2" t="str">
        <f t="shared" si="116"/>
        <v>N</v>
      </c>
      <c r="DQ56" s="2" t="str">
        <f t="shared" si="97"/>
        <v>N</v>
      </c>
      <c r="DR56" s="2" t="str">
        <f t="shared" si="117"/>
        <v>N</v>
      </c>
      <c r="DS56" s="2" t="str">
        <f t="shared" si="117"/>
        <v>N</v>
      </c>
      <c r="DT56" s="2" t="str">
        <f t="shared" si="117"/>
        <v>N</v>
      </c>
      <c r="DU56" s="2" t="str">
        <f t="shared" si="118"/>
        <v>N</v>
      </c>
      <c r="DV56" s="2" t="str">
        <f t="shared" si="118"/>
        <v>N</v>
      </c>
      <c r="DW56" s="2" t="str">
        <f t="shared" si="118"/>
        <v>N</v>
      </c>
      <c r="DX56" s="2" t="str">
        <f t="shared" si="118"/>
        <v>N</v>
      </c>
      <c r="DY56" s="2" t="str">
        <f t="shared" si="119"/>
        <v>N</v>
      </c>
      <c r="DZ56" s="2" t="str">
        <f t="shared" si="119"/>
        <v>N</v>
      </c>
      <c r="EA56" s="2" t="str">
        <f t="shared" si="119"/>
        <v>N</v>
      </c>
      <c r="EB56" s="2" t="str">
        <f t="shared" si="98"/>
        <v>N</v>
      </c>
      <c r="EC56" s="2" t="str">
        <f t="shared" si="120"/>
        <v>N</v>
      </c>
      <c r="ED56" s="2" t="str">
        <f t="shared" si="120"/>
        <v>N</v>
      </c>
      <c r="EE56" s="2" t="str">
        <f t="shared" si="120"/>
        <v>N</v>
      </c>
      <c r="EF56" s="2" t="str">
        <f t="shared" si="120"/>
        <v>N</v>
      </c>
      <c r="EG56" s="2" t="str">
        <f t="shared" si="99"/>
        <v>N</v>
      </c>
      <c r="EH56" s="2" t="str">
        <f t="shared" si="132"/>
        <v>N</v>
      </c>
      <c r="EI56" s="2" t="str">
        <f t="shared" si="132"/>
        <v>N</v>
      </c>
      <c r="EJ56" s="2" t="str">
        <f t="shared" si="132"/>
        <v>N</v>
      </c>
      <c r="EK56" s="2" t="str">
        <f t="shared" si="132"/>
        <v>N</v>
      </c>
      <c r="EL56" s="2" t="str">
        <f t="shared" si="132"/>
        <v>N</v>
      </c>
      <c r="EM56" s="2" t="str">
        <f t="shared" si="132"/>
        <v>N</v>
      </c>
      <c r="EN56" s="2" t="str">
        <f t="shared" si="100"/>
        <v>N</v>
      </c>
      <c r="EO56" s="2" t="str">
        <f t="shared" si="122"/>
        <v>N</v>
      </c>
      <c r="EP56" s="2" t="str">
        <f t="shared" si="122"/>
        <v>N</v>
      </c>
      <c r="EQ56" s="2" t="str">
        <f t="shared" si="122"/>
        <v>N</v>
      </c>
      <c r="ER56" s="2" t="str">
        <f t="shared" si="101"/>
        <v>N</v>
      </c>
      <c r="ES56" s="2" t="str">
        <f t="shared" si="123"/>
        <v>N</v>
      </c>
      <c r="ET56" s="2" t="str">
        <f t="shared" si="123"/>
        <v>N</v>
      </c>
      <c r="EU56" s="2" t="str">
        <f t="shared" si="123"/>
        <v>N</v>
      </c>
    </row>
    <row r="57" spans="1:151" ht="49.5" customHeight="1">
      <c r="A57" s="4" t="s">
        <v>160</v>
      </c>
      <c r="B57" s="4" t="s">
        <v>563</v>
      </c>
      <c r="C57" s="4" t="s">
        <v>159</v>
      </c>
      <c r="D57" s="4" t="s">
        <v>180</v>
      </c>
      <c r="E57" s="4" t="s">
        <v>101</v>
      </c>
      <c r="F57" s="4" t="s">
        <v>617</v>
      </c>
      <c r="G57" s="4" t="s">
        <v>158</v>
      </c>
      <c r="H57" s="4" t="s">
        <v>546</v>
      </c>
      <c r="I57" s="4" t="s">
        <v>157</v>
      </c>
      <c r="J57" s="4">
        <v>34371</v>
      </c>
      <c r="K57" s="4" t="s">
        <v>560</v>
      </c>
      <c r="L57" s="4" t="s">
        <v>179</v>
      </c>
      <c r="M57" s="4" t="s">
        <v>178</v>
      </c>
      <c r="N57" s="5" t="s">
        <v>177</v>
      </c>
      <c r="O57" s="4" t="s">
        <v>606</v>
      </c>
      <c r="P57" s="4" t="s">
        <v>176</v>
      </c>
      <c r="Q57" s="4" t="s">
        <v>559</v>
      </c>
      <c r="S57" s="4" t="s">
        <v>175</v>
      </c>
      <c r="T57" s="4" t="s">
        <v>174</v>
      </c>
      <c r="U57" s="4"/>
      <c r="X57" s="49" t="s">
        <v>546</v>
      </c>
      <c r="Y57" s="76" t="s">
        <v>177</v>
      </c>
      <c r="Z57" s="2" t="str">
        <f t="shared" si="82"/>
        <v>N</v>
      </c>
      <c r="AA57" s="2" t="str">
        <f t="shared" si="124"/>
        <v>N</v>
      </c>
      <c r="AB57" s="2" t="str">
        <f t="shared" si="124"/>
        <v>N</v>
      </c>
      <c r="AC57" s="2" t="str">
        <f t="shared" si="124"/>
        <v>N</v>
      </c>
      <c r="AD57" s="2" t="str">
        <f t="shared" si="124"/>
        <v>N</v>
      </c>
      <c r="AE57" s="2" t="str">
        <f t="shared" si="124"/>
        <v>N</v>
      </c>
      <c r="AF57" s="2" t="str">
        <f t="shared" si="124"/>
        <v>N</v>
      </c>
      <c r="AG57" s="2" t="str">
        <f t="shared" si="124"/>
        <v>N</v>
      </c>
      <c r="AH57" s="2" t="str">
        <f t="shared" si="124"/>
        <v>N</v>
      </c>
      <c r="AI57" s="2" t="str">
        <f t="shared" si="83"/>
        <v>N</v>
      </c>
      <c r="AJ57" s="2" t="str">
        <f t="shared" si="103"/>
        <v>N</v>
      </c>
      <c r="AK57" s="2" t="str">
        <f t="shared" si="103"/>
        <v>N</v>
      </c>
      <c r="AL57" s="2" t="str">
        <f t="shared" si="103"/>
        <v>N</v>
      </c>
      <c r="AM57" s="2" t="str">
        <f t="shared" si="84"/>
        <v>N</v>
      </c>
      <c r="AN57" s="2" t="str">
        <f t="shared" si="125"/>
        <v>N</v>
      </c>
      <c r="AO57" s="2" t="str">
        <f t="shared" si="125"/>
        <v>N</v>
      </c>
      <c r="AP57" s="2" t="str">
        <f t="shared" si="125"/>
        <v>N</v>
      </c>
      <c r="AQ57" s="2" t="str">
        <f t="shared" si="125"/>
        <v>N</v>
      </c>
      <c r="AR57" s="2" t="str">
        <f t="shared" si="125"/>
        <v>N</v>
      </c>
      <c r="AS57" s="2" t="str">
        <f t="shared" si="125"/>
        <v>N</v>
      </c>
      <c r="AT57" s="2" t="str">
        <f t="shared" si="125"/>
        <v>N</v>
      </c>
      <c r="AU57" s="2" t="str">
        <f t="shared" si="85"/>
        <v>N</v>
      </c>
      <c r="AV57" s="2" t="str">
        <f t="shared" si="126"/>
        <v>N</v>
      </c>
      <c r="AW57" s="2" t="str">
        <f t="shared" si="126"/>
        <v>N</v>
      </c>
      <c r="AX57" s="2" t="str">
        <f t="shared" si="126"/>
        <v>N</v>
      </c>
      <c r="AY57" s="2" t="str">
        <f t="shared" si="126"/>
        <v>N</v>
      </c>
      <c r="AZ57" s="2" t="str">
        <f t="shared" si="126"/>
        <v>N</v>
      </c>
      <c r="BA57" s="2" t="str">
        <f t="shared" si="86"/>
        <v>N</v>
      </c>
      <c r="BB57" s="2" t="str">
        <f t="shared" si="127"/>
        <v>N</v>
      </c>
      <c r="BC57" s="2" t="str">
        <f t="shared" si="127"/>
        <v>N</v>
      </c>
      <c r="BD57" s="2" t="str">
        <f t="shared" si="127"/>
        <v>N</v>
      </c>
      <c r="BE57" s="2" t="str">
        <f t="shared" si="127"/>
        <v>N</v>
      </c>
      <c r="BF57" s="2" t="str">
        <f t="shared" si="127"/>
        <v>N</v>
      </c>
      <c r="BG57" s="2" t="str">
        <f t="shared" si="127"/>
        <v>N</v>
      </c>
      <c r="BH57" s="2" t="str">
        <f t="shared" si="127"/>
        <v>N</v>
      </c>
      <c r="BI57" s="2" t="str">
        <f t="shared" si="127"/>
        <v>N</v>
      </c>
      <c r="BJ57" s="2" t="str">
        <f t="shared" si="127"/>
        <v>N</v>
      </c>
      <c r="BK57" s="2" t="str">
        <f t="shared" si="127"/>
        <v>N</v>
      </c>
      <c r="BL57" s="2" t="str">
        <f t="shared" si="127"/>
        <v>N</v>
      </c>
      <c r="BM57" s="2" t="str">
        <f t="shared" si="127"/>
        <v>N</v>
      </c>
      <c r="BN57" s="2" t="str">
        <f t="shared" si="127"/>
        <v>N</v>
      </c>
      <c r="BO57" s="2" t="str">
        <f t="shared" si="127"/>
        <v>N</v>
      </c>
      <c r="BP57" s="2" t="str">
        <f t="shared" si="87"/>
        <v>N</v>
      </c>
      <c r="BQ57" s="2" t="str">
        <f t="shared" si="128"/>
        <v>N</v>
      </c>
      <c r="BR57" s="2" t="str">
        <f t="shared" si="128"/>
        <v>N</v>
      </c>
      <c r="BS57" s="2" t="str">
        <f t="shared" si="128"/>
        <v>N</v>
      </c>
      <c r="BT57" s="2" t="str">
        <f t="shared" si="128"/>
        <v>N</v>
      </c>
      <c r="BU57" s="2" t="str">
        <f t="shared" si="128"/>
        <v>N</v>
      </c>
      <c r="BV57" s="2" t="str">
        <f t="shared" si="128"/>
        <v>N</v>
      </c>
      <c r="BW57" s="2" t="str">
        <f t="shared" si="128"/>
        <v>N</v>
      </c>
      <c r="BX57" s="2" t="str">
        <f t="shared" si="128"/>
        <v>N</v>
      </c>
      <c r="BY57" s="2" t="str">
        <f t="shared" si="128"/>
        <v>N</v>
      </c>
      <c r="BZ57" s="2" t="str">
        <f t="shared" si="88"/>
        <v>N</v>
      </c>
      <c r="CA57" s="2" t="str">
        <f t="shared" si="108"/>
        <v>N</v>
      </c>
      <c r="CB57" s="2" t="str">
        <f t="shared" si="108"/>
        <v>N</v>
      </c>
      <c r="CC57" s="2" t="str">
        <f t="shared" si="108"/>
        <v>N</v>
      </c>
      <c r="CD57" s="2" t="str">
        <f t="shared" si="89"/>
        <v>N</v>
      </c>
      <c r="CE57" s="2" t="str">
        <f t="shared" si="129"/>
        <v>N</v>
      </c>
      <c r="CF57" s="2" t="str">
        <f t="shared" si="129"/>
        <v>N</v>
      </c>
      <c r="CG57" s="2" t="str">
        <f t="shared" si="129"/>
        <v>N</v>
      </c>
      <c r="CH57" s="2" t="str">
        <f t="shared" si="129"/>
        <v>N</v>
      </c>
      <c r="CI57" s="2" t="str">
        <f t="shared" si="129"/>
        <v>N</v>
      </c>
      <c r="CJ57" s="2" t="str">
        <f t="shared" si="90"/>
        <v>N</v>
      </c>
      <c r="CK57" s="2" t="str">
        <f t="shared" si="110"/>
        <v>N</v>
      </c>
      <c r="CL57" s="2" t="str">
        <f t="shared" si="110"/>
        <v>N</v>
      </c>
      <c r="CM57" s="2" t="str">
        <f t="shared" si="110"/>
        <v>N</v>
      </c>
      <c r="CN57" s="2" t="str">
        <f t="shared" si="110"/>
        <v>N</v>
      </c>
      <c r="CO57" s="2" t="str">
        <f t="shared" si="91"/>
        <v>N</v>
      </c>
      <c r="CP57" s="2" t="str">
        <f t="shared" si="130"/>
        <v>N</v>
      </c>
      <c r="CQ57" s="2" t="str">
        <f t="shared" si="130"/>
        <v>N</v>
      </c>
      <c r="CR57" s="2" t="str">
        <f t="shared" si="130"/>
        <v>N</v>
      </c>
      <c r="CS57" s="2" t="str">
        <f t="shared" si="130"/>
        <v>N</v>
      </c>
      <c r="CT57" s="2" t="str">
        <f t="shared" si="130"/>
        <v>N</v>
      </c>
      <c r="CU57" s="2" t="str">
        <f t="shared" si="92"/>
        <v>N</v>
      </c>
      <c r="CV57" s="2" t="str">
        <f t="shared" si="112"/>
        <v>N</v>
      </c>
      <c r="CW57" s="2" t="str">
        <f t="shared" si="112"/>
        <v>N</v>
      </c>
      <c r="CX57" s="2" t="str">
        <f t="shared" si="112"/>
        <v>N</v>
      </c>
      <c r="CY57" s="2" t="str">
        <f t="shared" si="93"/>
        <v>N</v>
      </c>
      <c r="CZ57" s="2" t="str">
        <f t="shared" si="113"/>
        <v>Y</v>
      </c>
      <c r="DA57" s="2" t="str">
        <f t="shared" si="113"/>
        <v>Y</v>
      </c>
      <c r="DB57" s="2" t="str">
        <f t="shared" si="113"/>
        <v>N</v>
      </c>
      <c r="DC57" s="2" t="str">
        <f t="shared" si="113"/>
        <v>N</v>
      </c>
      <c r="DD57" s="2" t="str">
        <f t="shared" si="94"/>
        <v>N</v>
      </c>
      <c r="DE57" s="2" t="str">
        <f t="shared" si="131"/>
        <v>N</v>
      </c>
      <c r="DF57" s="2" t="str">
        <f t="shared" si="131"/>
        <v>N</v>
      </c>
      <c r="DG57" s="2" t="str">
        <f t="shared" si="131"/>
        <v>N</v>
      </c>
      <c r="DH57" s="2" t="str">
        <f t="shared" si="131"/>
        <v>N</v>
      </c>
      <c r="DI57" s="2" t="str">
        <f t="shared" si="131"/>
        <v>N</v>
      </c>
      <c r="DJ57" s="2" t="str">
        <f t="shared" si="115"/>
        <v>N</v>
      </c>
      <c r="DK57" s="2" t="str">
        <f t="shared" si="115"/>
        <v>N</v>
      </c>
      <c r="DL57" s="2" t="str">
        <f t="shared" si="95"/>
        <v>N</v>
      </c>
      <c r="DM57" s="2" t="str">
        <f t="shared" si="96"/>
        <v>N</v>
      </c>
      <c r="DN57" s="2" t="str">
        <f t="shared" si="116"/>
        <v>N</v>
      </c>
      <c r="DO57" s="2" t="str">
        <f t="shared" si="116"/>
        <v>N</v>
      </c>
      <c r="DP57" s="2" t="str">
        <f t="shared" si="116"/>
        <v>N</v>
      </c>
      <c r="DQ57" s="2" t="str">
        <f t="shared" si="97"/>
        <v>N</v>
      </c>
      <c r="DR57" s="2" t="str">
        <f t="shared" si="117"/>
        <v>N</v>
      </c>
      <c r="DS57" s="2" t="str">
        <f t="shared" si="117"/>
        <v>N</v>
      </c>
      <c r="DT57" s="2" t="str">
        <f t="shared" si="117"/>
        <v>N</v>
      </c>
      <c r="DU57" s="2" t="str">
        <f t="shared" si="118"/>
        <v>N</v>
      </c>
      <c r="DV57" s="2" t="str">
        <f t="shared" si="118"/>
        <v>N</v>
      </c>
      <c r="DW57" s="2" t="str">
        <f t="shared" si="118"/>
        <v>N</v>
      </c>
      <c r="DX57" s="2" t="str">
        <f t="shared" si="118"/>
        <v>N</v>
      </c>
      <c r="DY57" s="2" t="str">
        <f t="shared" si="119"/>
        <v>N</v>
      </c>
      <c r="DZ57" s="2" t="str">
        <f t="shared" si="119"/>
        <v>N</v>
      </c>
      <c r="EA57" s="2" t="str">
        <f t="shared" si="119"/>
        <v>N</v>
      </c>
      <c r="EB57" s="2" t="str">
        <f t="shared" si="98"/>
        <v>N</v>
      </c>
      <c r="EC57" s="2" t="str">
        <f t="shared" si="120"/>
        <v>N</v>
      </c>
      <c r="ED57" s="2" t="str">
        <f t="shared" si="120"/>
        <v>N</v>
      </c>
      <c r="EE57" s="2" t="str">
        <f t="shared" si="120"/>
        <v>N</v>
      </c>
      <c r="EF57" s="2" t="str">
        <f t="shared" si="120"/>
        <v>N</v>
      </c>
      <c r="EG57" s="2" t="str">
        <f t="shared" si="99"/>
        <v>N</v>
      </c>
      <c r="EH57" s="2" t="str">
        <f t="shared" si="132"/>
        <v>N</v>
      </c>
      <c r="EI57" s="2" t="str">
        <f t="shared" si="132"/>
        <v>N</v>
      </c>
      <c r="EJ57" s="2" t="str">
        <f t="shared" si="132"/>
        <v>N</v>
      </c>
      <c r="EK57" s="2" t="str">
        <f t="shared" si="132"/>
        <v>N</v>
      </c>
      <c r="EL57" s="2" t="str">
        <f t="shared" si="132"/>
        <v>N</v>
      </c>
      <c r="EM57" s="2" t="str">
        <f t="shared" si="132"/>
        <v>N</v>
      </c>
      <c r="EN57" s="2" t="str">
        <f t="shared" si="100"/>
        <v>N</v>
      </c>
      <c r="EO57" s="2" t="str">
        <f t="shared" si="122"/>
        <v>N</v>
      </c>
      <c r="EP57" s="2" t="str">
        <f t="shared" si="122"/>
        <v>N</v>
      </c>
      <c r="EQ57" s="2" t="str">
        <f t="shared" si="122"/>
        <v>N</v>
      </c>
      <c r="ER57" s="2" t="str">
        <f t="shared" si="101"/>
        <v>N</v>
      </c>
      <c r="ES57" s="2" t="str">
        <f t="shared" si="123"/>
        <v>N</v>
      </c>
      <c r="ET57" s="2" t="str">
        <f t="shared" si="123"/>
        <v>N</v>
      </c>
      <c r="EU57" s="2" t="str">
        <f t="shared" si="123"/>
        <v>N</v>
      </c>
    </row>
    <row r="58" spans="1:151" ht="49.5" customHeight="1">
      <c r="A58" s="4" t="s">
        <v>160</v>
      </c>
      <c r="B58" s="4" t="s">
        <v>563</v>
      </c>
      <c r="C58" s="4" t="s">
        <v>159</v>
      </c>
      <c r="D58" s="4" t="s">
        <v>551</v>
      </c>
      <c r="E58" s="4" t="s">
        <v>101</v>
      </c>
      <c r="F58" s="4" t="s">
        <v>552</v>
      </c>
      <c r="G58" s="4" t="s">
        <v>158</v>
      </c>
      <c r="H58" s="4" t="s">
        <v>546</v>
      </c>
      <c r="I58" s="4" t="s">
        <v>157</v>
      </c>
      <c r="J58" s="4">
        <v>34378</v>
      </c>
      <c r="K58" s="4" t="s">
        <v>554</v>
      </c>
      <c r="L58" s="4" t="s">
        <v>173</v>
      </c>
      <c r="M58" s="4" t="s">
        <v>172</v>
      </c>
      <c r="N58" s="5" t="s">
        <v>567</v>
      </c>
      <c r="O58" s="4" t="s">
        <v>606</v>
      </c>
      <c r="S58" s="4" t="s">
        <v>171</v>
      </c>
      <c r="T58" s="4" t="s">
        <v>170</v>
      </c>
      <c r="U58" s="4"/>
      <c r="X58" s="49" t="s">
        <v>546</v>
      </c>
      <c r="Y58" s="76" t="s">
        <v>177</v>
      </c>
      <c r="Z58" s="2" t="str">
        <f t="shared" si="82"/>
        <v>N</v>
      </c>
      <c r="AA58" s="2" t="str">
        <f t="shared" si="124"/>
        <v>N</v>
      </c>
      <c r="AB58" s="2" t="str">
        <f t="shared" si="124"/>
        <v>N</v>
      </c>
      <c r="AC58" s="2" t="str">
        <f t="shared" si="124"/>
        <v>N</v>
      </c>
      <c r="AD58" s="2" t="str">
        <f t="shared" si="124"/>
        <v>N</v>
      </c>
      <c r="AE58" s="2" t="str">
        <f t="shared" si="124"/>
        <v>N</v>
      </c>
      <c r="AF58" s="2" t="str">
        <f t="shared" si="124"/>
        <v>N</v>
      </c>
      <c r="AG58" s="2" t="str">
        <f t="shared" si="124"/>
        <v>N</v>
      </c>
      <c r="AH58" s="2" t="str">
        <f t="shared" si="124"/>
        <v>N</v>
      </c>
      <c r="AI58" s="2" t="str">
        <f t="shared" si="83"/>
        <v>N</v>
      </c>
      <c r="AJ58" s="2" t="str">
        <f t="shared" si="103"/>
        <v>N</v>
      </c>
      <c r="AK58" s="2" t="str">
        <f t="shared" si="103"/>
        <v>N</v>
      </c>
      <c r="AL58" s="2" t="str">
        <f t="shared" si="103"/>
        <v>N</v>
      </c>
      <c r="AM58" s="2" t="str">
        <f t="shared" si="84"/>
        <v>N</v>
      </c>
      <c r="AN58" s="2" t="str">
        <f t="shared" si="125"/>
        <v>N</v>
      </c>
      <c r="AO58" s="2" t="str">
        <f t="shared" si="125"/>
        <v>N</v>
      </c>
      <c r="AP58" s="2" t="str">
        <f t="shared" si="125"/>
        <v>N</v>
      </c>
      <c r="AQ58" s="2" t="str">
        <f t="shared" si="125"/>
        <v>N</v>
      </c>
      <c r="AR58" s="2" t="str">
        <f t="shared" si="125"/>
        <v>N</v>
      </c>
      <c r="AS58" s="2" t="str">
        <f t="shared" si="125"/>
        <v>N</v>
      </c>
      <c r="AT58" s="2" t="str">
        <f t="shared" si="125"/>
        <v>N</v>
      </c>
      <c r="AU58" s="2" t="str">
        <f t="shared" si="85"/>
        <v>N</v>
      </c>
      <c r="AV58" s="2" t="str">
        <f t="shared" si="126"/>
        <v>N</v>
      </c>
      <c r="AW58" s="2" t="str">
        <f t="shared" si="126"/>
        <v>N</v>
      </c>
      <c r="AX58" s="2" t="str">
        <f t="shared" si="126"/>
        <v>N</v>
      </c>
      <c r="AY58" s="2" t="str">
        <f t="shared" si="126"/>
        <v>N</v>
      </c>
      <c r="AZ58" s="2" t="str">
        <f t="shared" si="126"/>
        <v>N</v>
      </c>
      <c r="BA58" s="2" t="str">
        <f t="shared" si="86"/>
        <v>N</v>
      </c>
      <c r="BB58" s="2" t="str">
        <f t="shared" si="127"/>
        <v>N</v>
      </c>
      <c r="BC58" s="2" t="str">
        <f t="shared" si="127"/>
        <v>N</v>
      </c>
      <c r="BD58" s="2" t="str">
        <f t="shared" si="127"/>
        <v>N</v>
      </c>
      <c r="BE58" s="2" t="str">
        <f t="shared" si="127"/>
        <v>N</v>
      </c>
      <c r="BF58" s="2" t="str">
        <f t="shared" si="127"/>
        <v>N</v>
      </c>
      <c r="BG58" s="2" t="str">
        <f t="shared" si="127"/>
        <v>N</v>
      </c>
      <c r="BH58" s="2" t="str">
        <f t="shared" si="127"/>
        <v>N</v>
      </c>
      <c r="BI58" s="2" t="str">
        <f t="shared" si="127"/>
        <v>N</v>
      </c>
      <c r="BJ58" s="2" t="str">
        <f t="shared" si="127"/>
        <v>N</v>
      </c>
      <c r="BK58" s="2" t="str">
        <f t="shared" si="127"/>
        <v>N</v>
      </c>
      <c r="BL58" s="2" t="str">
        <f t="shared" si="127"/>
        <v>N</v>
      </c>
      <c r="BM58" s="2" t="str">
        <f t="shared" si="127"/>
        <v>N</v>
      </c>
      <c r="BN58" s="2" t="str">
        <f t="shared" si="127"/>
        <v>N</v>
      </c>
      <c r="BO58" s="2" t="str">
        <f t="shared" si="127"/>
        <v>N</v>
      </c>
      <c r="BP58" s="2" t="str">
        <f t="shared" si="87"/>
        <v>N</v>
      </c>
      <c r="BQ58" s="2" t="str">
        <f t="shared" si="128"/>
        <v>N</v>
      </c>
      <c r="BR58" s="2" t="str">
        <f t="shared" si="128"/>
        <v>N</v>
      </c>
      <c r="BS58" s="2" t="str">
        <f t="shared" si="128"/>
        <v>N</v>
      </c>
      <c r="BT58" s="2" t="str">
        <f t="shared" si="128"/>
        <v>N</v>
      </c>
      <c r="BU58" s="2" t="str">
        <f t="shared" si="128"/>
        <v>N</v>
      </c>
      <c r="BV58" s="2" t="str">
        <f t="shared" si="128"/>
        <v>N</v>
      </c>
      <c r="BW58" s="2" t="str">
        <f t="shared" si="128"/>
        <v>N</v>
      </c>
      <c r="BX58" s="2" t="str">
        <f t="shared" si="128"/>
        <v>N</v>
      </c>
      <c r="BY58" s="2" t="str">
        <f t="shared" si="128"/>
        <v>N</v>
      </c>
      <c r="BZ58" s="2" t="str">
        <f t="shared" si="88"/>
        <v>N</v>
      </c>
      <c r="CA58" s="2" t="str">
        <f t="shared" si="108"/>
        <v>N</v>
      </c>
      <c r="CB58" s="2" t="str">
        <f t="shared" si="108"/>
        <v>N</v>
      </c>
      <c r="CC58" s="2" t="str">
        <f t="shared" si="108"/>
        <v>N</v>
      </c>
      <c r="CD58" s="2" t="str">
        <f t="shared" si="89"/>
        <v>N</v>
      </c>
      <c r="CE58" s="2" t="str">
        <f t="shared" si="129"/>
        <v>N</v>
      </c>
      <c r="CF58" s="2" t="str">
        <f t="shared" si="129"/>
        <v>N</v>
      </c>
      <c r="CG58" s="2" t="str">
        <f t="shared" si="129"/>
        <v>N</v>
      </c>
      <c r="CH58" s="2" t="str">
        <f t="shared" si="129"/>
        <v>N</v>
      </c>
      <c r="CI58" s="2" t="str">
        <f t="shared" si="129"/>
        <v>N</v>
      </c>
      <c r="CJ58" s="2" t="str">
        <f t="shared" si="90"/>
        <v>N</v>
      </c>
      <c r="CK58" s="2" t="str">
        <f t="shared" si="110"/>
        <v>N</v>
      </c>
      <c r="CL58" s="2" t="str">
        <f t="shared" si="110"/>
        <v>N</v>
      </c>
      <c r="CM58" s="2" t="str">
        <f t="shared" si="110"/>
        <v>N</v>
      </c>
      <c r="CN58" s="2" t="str">
        <f t="shared" si="110"/>
        <v>N</v>
      </c>
      <c r="CO58" s="2" t="str">
        <f t="shared" si="91"/>
        <v>N</v>
      </c>
      <c r="CP58" s="2" t="str">
        <f t="shared" si="130"/>
        <v>N</v>
      </c>
      <c r="CQ58" s="2" t="str">
        <f t="shared" si="130"/>
        <v>N</v>
      </c>
      <c r="CR58" s="2" t="str">
        <f t="shared" si="130"/>
        <v>N</v>
      </c>
      <c r="CS58" s="2" t="str">
        <f t="shared" si="130"/>
        <v>N</v>
      </c>
      <c r="CT58" s="2" t="str">
        <f t="shared" si="130"/>
        <v>N</v>
      </c>
      <c r="CU58" s="2" t="str">
        <f t="shared" si="92"/>
        <v>N</v>
      </c>
      <c r="CV58" s="2" t="str">
        <f t="shared" si="112"/>
        <v>N</v>
      </c>
      <c r="CW58" s="2" t="str">
        <f t="shared" si="112"/>
        <v>N</v>
      </c>
      <c r="CX58" s="2" t="str">
        <f t="shared" si="112"/>
        <v>N</v>
      </c>
      <c r="CY58" s="2" t="str">
        <f t="shared" si="93"/>
        <v>N</v>
      </c>
      <c r="CZ58" s="2" t="str">
        <f t="shared" si="113"/>
        <v>Y</v>
      </c>
      <c r="DA58" s="2" t="str">
        <f t="shared" si="113"/>
        <v>Y</v>
      </c>
      <c r="DB58" s="2" t="str">
        <f t="shared" si="113"/>
        <v>N</v>
      </c>
      <c r="DC58" s="2" t="str">
        <f t="shared" si="113"/>
        <v>N</v>
      </c>
      <c r="DD58" s="2" t="str">
        <f t="shared" si="94"/>
        <v>N</v>
      </c>
      <c r="DE58" s="2" t="str">
        <f t="shared" si="131"/>
        <v>N</v>
      </c>
      <c r="DF58" s="2" t="str">
        <f t="shared" si="131"/>
        <v>N</v>
      </c>
      <c r="DG58" s="2" t="str">
        <f t="shared" si="131"/>
        <v>N</v>
      </c>
      <c r="DH58" s="2" t="str">
        <f t="shared" si="131"/>
        <v>N</v>
      </c>
      <c r="DI58" s="2" t="str">
        <f t="shared" si="131"/>
        <v>N</v>
      </c>
      <c r="DJ58" s="2" t="str">
        <f t="shared" si="115"/>
        <v>N</v>
      </c>
      <c r="DK58" s="2" t="str">
        <f t="shared" si="115"/>
        <v>N</v>
      </c>
      <c r="DL58" s="2" t="str">
        <f t="shared" si="95"/>
        <v>N</v>
      </c>
      <c r="DM58" s="2" t="str">
        <f t="shared" si="96"/>
        <v>N</v>
      </c>
      <c r="DN58" s="2" t="str">
        <f t="shared" si="116"/>
        <v>N</v>
      </c>
      <c r="DO58" s="2" t="str">
        <f t="shared" si="116"/>
        <v>N</v>
      </c>
      <c r="DP58" s="2" t="str">
        <f t="shared" si="116"/>
        <v>N</v>
      </c>
      <c r="DQ58" s="2" t="str">
        <f t="shared" si="97"/>
        <v>N</v>
      </c>
      <c r="DR58" s="2" t="str">
        <f t="shared" si="117"/>
        <v>N</v>
      </c>
      <c r="DS58" s="2" t="str">
        <f t="shared" si="117"/>
        <v>N</v>
      </c>
      <c r="DT58" s="2" t="str">
        <f t="shared" si="117"/>
        <v>N</v>
      </c>
      <c r="DU58" s="2" t="str">
        <f t="shared" si="118"/>
        <v>N</v>
      </c>
      <c r="DV58" s="2" t="str">
        <f t="shared" si="118"/>
        <v>N</v>
      </c>
      <c r="DW58" s="2" t="str">
        <f t="shared" si="118"/>
        <v>N</v>
      </c>
      <c r="DX58" s="2" t="str">
        <f t="shared" si="118"/>
        <v>N</v>
      </c>
      <c r="DY58" s="2" t="str">
        <f t="shared" si="119"/>
        <v>N</v>
      </c>
      <c r="DZ58" s="2" t="str">
        <f t="shared" si="119"/>
        <v>N</v>
      </c>
      <c r="EA58" s="2" t="str">
        <f t="shared" si="119"/>
        <v>N</v>
      </c>
      <c r="EB58" s="2" t="str">
        <f t="shared" si="98"/>
        <v>N</v>
      </c>
      <c r="EC58" s="2" t="str">
        <f t="shared" si="120"/>
        <v>N</v>
      </c>
      <c r="ED58" s="2" t="str">
        <f t="shared" si="120"/>
        <v>N</v>
      </c>
      <c r="EE58" s="2" t="str">
        <f t="shared" si="120"/>
        <v>N</v>
      </c>
      <c r="EF58" s="2" t="str">
        <f t="shared" si="120"/>
        <v>N</v>
      </c>
      <c r="EG58" s="2" t="str">
        <f t="shared" si="99"/>
        <v>N</v>
      </c>
      <c r="EH58" s="2" t="str">
        <f t="shared" si="132"/>
        <v>N</v>
      </c>
      <c r="EI58" s="2" t="str">
        <f t="shared" si="132"/>
        <v>N</v>
      </c>
      <c r="EJ58" s="2" t="str">
        <f t="shared" si="132"/>
        <v>N</v>
      </c>
      <c r="EK58" s="2" t="str">
        <f t="shared" si="132"/>
        <v>N</v>
      </c>
      <c r="EL58" s="2" t="str">
        <f t="shared" si="132"/>
        <v>N</v>
      </c>
      <c r="EM58" s="2" t="str">
        <f t="shared" si="132"/>
        <v>N</v>
      </c>
      <c r="EN58" s="2" t="str">
        <f t="shared" si="100"/>
        <v>N</v>
      </c>
      <c r="EO58" s="2" t="str">
        <f t="shared" si="122"/>
        <v>N</v>
      </c>
      <c r="EP58" s="2" t="str">
        <f t="shared" si="122"/>
        <v>N</v>
      </c>
      <c r="EQ58" s="2" t="str">
        <f t="shared" si="122"/>
        <v>N</v>
      </c>
      <c r="ER58" s="2" t="str">
        <f t="shared" si="101"/>
        <v>N</v>
      </c>
      <c r="ES58" s="2" t="str">
        <f t="shared" si="123"/>
        <v>N</v>
      </c>
      <c r="ET58" s="2" t="str">
        <f t="shared" si="123"/>
        <v>N</v>
      </c>
      <c r="EU58" s="2" t="str">
        <f t="shared" si="123"/>
        <v>N</v>
      </c>
    </row>
    <row r="59" spans="1:151" ht="49.5" customHeight="1">
      <c r="A59" s="4" t="s">
        <v>160</v>
      </c>
      <c r="B59" s="4" t="s">
        <v>563</v>
      </c>
      <c r="C59" s="4" t="s">
        <v>159</v>
      </c>
      <c r="D59" s="4" t="s">
        <v>551</v>
      </c>
      <c r="E59" s="4" t="s">
        <v>101</v>
      </c>
      <c r="F59" s="4" t="s">
        <v>552</v>
      </c>
      <c r="G59" s="4" t="s">
        <v>158</v>
      </c>
      <c r="H59" s="4" t="s">
        <v>546</v>
      </c>
      <c r="I59" s="4" t="s">
        <v>157</v>
      </c>
      <c r="J59" s="4">
        <v>34376</v>
      </c>
      <c r="K59" s="4" t="s">
        <v>554</v>
      </c>
      <c r="L59" s="4" t="s">
        <v>169</v>
      </c>
      <c r="M59" s="4" t="s">
        <v>168</v>
      </c>
      <c r="N59" s="5" t="s">
        <v>567</v>
      </c>
      <c r="O59" s="4" t="s">
        <v>606</v>
      </c>
      <c r="S59" s="4" t="s">
        <v>167</v>
      </c>
      <c r="T59" s="4" t="s">
        <v>166</v>
      </c>
      <c r="U59" s="4"/>
      <c r="X59" s="49" t="s">
        <v>546</v>
      </c>
      <c r="Y59" s="76" t="s">
        <v>177</v>
      </c>
      <c r="Z59" s="2" t="str">
        <f t="shared" si="82"/>
        <v>N</v>
      </c>
      <c r="AA59" s="2" t="str">
        <f t="shared" si="124"/>
        <v>N</v>
      </c>
      <c r="AB59" s="2" t="str">
        <f t="shared" si="124"/>
        <v>N</v>
      </c>
      <c r="AC59" s="2" t="str">
        <f t="shared" si="124"/>
        <v>N</v>
      </c>
      <c r="AD59" s="2" t="str">
        <f t="shared" si="124"/>
        <v>N</v>
      </c>
      <c r="AE59" s="2" t="str">
        <f t="shared" si="124"/>
        <v>N</v>
      </c>
      <c r="AF59" s="2" t="str">
        <f t="shared" si="124"/>
        <v>N</v>
      </c>
      <c r="AG59" s="2" t="str">
        <f t="shared" si="124"/>
        <v>N</v>
      </c>
      <c r="AH59" s="2" t="str">
        <f t="shared" si="124"/>
        <v>N</v>
      </c>
      <c r="AI59" s="2" t="str">
        <f t="shared" si="83"/>
        <v>N</v>
      </c>
      <c r="AJ59" s="2" t="str">
        <f t="shared" si="103"/>
        <v>N</v>
      </c>
      <c r="AK59" s="2" t="str">
        <f t="shared" si="103"/>
        <v>N</v>
      </c>
      <c r="AL59" s="2" t="str">
        <f t="shared" si="103"/>
        <v>N</v>
      </c>
      <c r="AM59" s="2" t="str">
        <f t="shared" si="84"/>
        <v>N</v>
      </c>
      <c r="AN59" s="2" t="str">
        <f t="shared" si="125"/>
        <v>N</v>
      </c>
      <c r="AO59" s="2" t="str">
        <f t="shared" si="125"/>
        <v>N</v>
      </c>
      <c r="AP59" s="2" t="str">
        <f t="shared" si="125"/>
        <v>N</v>
      </c>
      <c r="AQ59" s="2" t="str">
        <f t="shared" si="125"/>
        <v>N</v>
      </c>
      <c r="AR59" s="2" t="str">
        <f t="shared" si="125"/>
        <v>N</v>
      </c>
      <c r="AS59" s="2" t="str">
        <f t="shared" si="125"/>
        <v>N</v>
      </c>
      <c r="AT59" s="2" t="str">
        <f t="shared" si="125"/>
        <v>N</v>
      </c>
      <c r="AU59" s="2" t="str">
        <f t="shared" si="85"/>
        <v>N</v>
      </c>
      <c r="AV59" s="2" t="str">
        <f t="shared" si="126"/>
        <v>N</v>
      </c>
      <c r="AW59" s="2" t="str">
        <f t="shared" si="126"/>
        <v>N</v>
      </c>
      <c r="AX59" s="2" t="str">
        <f t="shared" si="126"/>
        <v>N</v>
      </c>
      <c r="AY59" s="2" t="str">
        <f t="shared" si="126"/>
        <v>N</v>
      </c>
      <c r="AZ59" s="2" t="str">
        <f t="shared" si="126"/>
        <v>N</v>
      </c>
      <c r="BA59" s="2" t="str">
        <f t="shared" si="86"/>
        <v>N</v>
      </c>
      <c r="BB59" s="2" t="str">
        <f t="shared" si="127"/>
        <v>N</v>
      </c>
      <c r="BC59" s="2" t="str">
        <f t="shared" si="127"/>
        <v>N</v>
      </c>
      <c r="BD59" s="2" t="str">
        <f t="shared" si="127"/>
        <v>N</v>
      </c>
      <c r="BE59" s="2" t="str">
        <f t="shared" si="127"/>
        <v>N</v>
      </c>
      <c r="BF59" s="2" t="str">
        <f t="shared" si="127"/>
        <v>N</v>
      </c>
      <c r="BG59" s="2" t="str">
        <f t="shared" si="127"/>
        <v>N</v>
      </c>
      <c r="BH59" s="2" t="str">
        <f t="shared" si="127"/>
        <v>N</v>
      </c>
      <c r="BI59" s="2" t="str">
        <f t="shared" si="127"/>
        <v>N</v>
      </c>
      <c r="BJ59" s="2" t="str">
        <f t="shared" si="127"/>
        <v>N</v>
      </c>
      <c r="BK59" s="2" t="str">
        <f t="shared" si="127"/>
        <v>N</v>
      </c>
      <c r="BL59" s="2" t="str">
        <f t="shared" si="127"/>
        <v>N</v>
      </c>
      <c r="BM59" s="2" t="str">
        <f t="shared" si="127"/>
        <v>N</v>
      </c>
      <c r="BN59" s="2" t="str">
        <f t="shared" si="127"/>
        <v>N</v>
      </c>
      <c r="BO59" s="2" t="str">
        <f t="shared" si="127"/>
        <v>N</v>
      </c>
      <c r="BP59" s="2" t="str">
        <f t="shared" si="87"/>
        <v>N</v>
      </c>
      <c r="BQ59" s="2" t="str">
        <f t="shared" si="128"/>
        <v>N</v>
      </c>
      <c r="BR59" s="2" t="str">
        <f t="shared" si="128"/>
        <v>N</v>
      </c>
      <c r="BS59" s="2" t="str">
        <f t="shared" si="128"/>
        <v>N</v>
      </c>
      <c r="BT59" s="2" t="str">
        <f t="shared" si="128"/>
        <v>N</v>
      </c>
      <c r="BU59" s="2" t="str">
        <f t="shared" si="128"/>
        <v>N</v>
      </c>
      <c r="BV59" s="2" t="str">
        <f t="shared" si="128"/>
        <v>N</v>
      </c>
      <c r="BW59" s="2" t="str">
        <f t="shared" si="128"/>
        <v>N</v>
      </c>
      <c r="BX59" s="2" t="str">
        <f t="shared" si="128"/>
        <v>N</v>
      </c>
      <c r="BY59" s="2" t="str">
        <f t="shared" si="128"/>
        <v>N</v>
      </c>
      <c r="BZ59" s="2" t="str">
        <f t="shared" si="88"/>
        <v>N</v>
      </c>
      <c r="CA59" s="2" t="str">
        <f t="shared" si="108"/>
        <v>N</v>
      </c>
      <c r="CB59" s="2" t="str">
        <f t="shared" si="108"/>
        <v>N</v>
      </c>
      <c r="CC59" s="2" t="str">
        <f t="shared" si="108"/>
        <v>N</v>
      </c>
      <c r="CD59" s="2" t="str">
        <f t="shared" si="89"/>
        <v>N</v>
      </c>
      <c r="CE59" s="2" t="str">
        <f t="shared" si="129"/>
        <v>N</v>
      </c>
      <c r="CF59" s="2" t="str">
        <f t="shared" si="129"/>
        <v>N</v>
      </c>
      <c r="CG59" s="2" t="str">
        <f t="shared" si="129"/>
        <v>N</v>
      </c>
      <c r="CH59" s="2" t="str">
        <f t="shared" si="129"/>
        <v>N</v>
      </c>
      <c r="CI59" s="2" t="str">
        <f t="shared" si="129"/>
        <v>N</v>
      </c>
      <c r="CJ59" s="2" t="str">
        <f t="shared" si="90"/>
        <v>N</v>
      </c>
      <c r="CK59" s="2" t="str">
        <f t="shared" si="110"/>
        <v>N</v>
      </c>
      <c r="CL59" s="2" t="str">
        <f t="shared" si="110"/>
        <v>N</v>
      </c>
      <c r="CM59" s="2" t="str">
        <f t="shared" si="110"/>
        <v>N</v>
      </c>
      <c r="CN59" s="2" t="str">
        <f t="shared" si="110"/>
        <v>N</v>
      </c>
      <c r="CO59" s="2" t="str">
        <f t="shared" si="91"/>
        <v>N</v>
      </c>
      <c r="CP59" s="2" t="str">
        <f t="shared" si="130"/>
        <v>N</v>
      </c>
      <c r="CQ59" s="2" t="str">
        <f t="shared" si="130"/>
        <v>N</v>
      </c>
      <c r="CR59" s="2" t="str">
        <f t="shared" si="130"/>
        <v>N</v>
      </c>
      <c r="CS59" s="2" t="str">
        <f t="shared" si="130"/>
        <v>N</v>
      </c>
      <c r="CT59" s="2" t="str">
        <f t="shared" si="130"/>
        <v>N</v>
      </c>
      <c r="CU59" s="2" t="str">
        <f t="shared" si="92"/>
        <v>N</v>
      </c>
      <c r="CV59" s="2" t="str">
        <f t="shared" si="112"/>
        <v>N</v>
      </c>
      <c r="CW59" s="2" t="str">
        <f t="shared" si="112"/>
        <v>N</v>
      </c>
      <c r="CX59" s="2" t="str">
        <f t="shared" si="112"/>
        <v>N</v>
      </c>
      <c r="CY59" s="2" t="str">
        <f t="shared" si="93"/>
        <v>N</v>
      </c>
      <c r="CZ59" s="2" t="str">
        <f t="shared" si="113"/>
        <v>Y</v>
      </c>
      <c r="DA59" s="2" t="str">
        <f t="shared" si="113"/>
        <v>Y</v>
      </c>
      <c r="DB59" s="2" t="str">
        <f t="shared" si="113"/>
        <v>N</v>
      </c>
      <c r="DC59" s="2" t="str">
        <f t="shared" si="113"/>
        <v>N</v>
      </c>
      <c r="DD59" s="2" t="str">
        <f t="shared" si="94"/>
        <v>N</v>
      </c>
      <c r="DE59" s="2" t="str">
        <f t="shared" si="131"/>
        <v>N</v>
      </c>
      <c r="DF59" s="2" t="str">
        <f t="shared" si="131"/>
        <v>N</v>
      </c>
      <c r="DG59" s="2" t="str">
        <f t="shared" si="131"/>
        <v>N</v>
      </c>
      <c r="DH59" s="2" t="str">
        <f t="shared" si="131"/>
        <v>N</v>
      </c>
      <c r="DI59" s="2" t="str">
        <f t="shared" si="131"/>
        <v>N</v>
      </c>
      <c r="DJ59" s="2" t="str">
        <f t="shared" si="115"/>
        <v>N</v>
      </c>
      <c r="DK59" s="2" t="str">
        <f t="shared" si="115"/>
        <v>N</v>
      </c>
      <c r="DL59" s="2" t="str">
        <f t="shared" si="95"/>
        <v>N</v>
      </c>
      <c r="DM59" s="2" t="str">
        <f t="shared" si="96"/>
        <v>N</v>
      </c>
      <c r="DN59" s="2" t="str">
        <f t="shared" si="116"/>
        <v>N</v>
      </c>
      <c r="DO59" s="2" t="str">
        <f t="shared" si="116"/>
        <v>N</v>
      </c>
      <c r="DP59" s="2" t="str">
        <f t="shared" si="116"/>
        <v>N</v>
      </c>
      <c r="DQ59" s="2" t="str">
        <f t="shared" si="97"/>
        <v>N</v>
      </c>
      <c r="DR59" s="2" t="str">
        <f t="shared" si="117"/>
        <v>N</v>
      </c>
      <c r="DS59" s="2" t="str">
        <f t="shared" si="117"/>
        <v>N</v>
      </c>
      <c r="DT59" s="2" t="str">
        <f t="shared" si="117"/>
        <v>N</v>
      </c>
      <c r="DU59" s="2" t="str">
        <f t="shared" si="118"/>
        <v>N</v>
      </c>
      <c r="DV59" s="2" t="str">
        <f t="shared" si="118"/>
        <v>N</v>
      </c>
      <c r="DW59" s="2" t="str">
        <f t="shared" si="118"/>
        <v>N</v>
      </c>
      <c r="DX59" s="2" t="str">
        <f t="shared" si="118"/>
        <v>N</v>
      </c>
      <c r="DY59" s="2" t="str">
        <f t="shared" si="119"/>
        <v>N</v>
      </c>
      <c r="DZ59" s="2" t="str">
        <f t="shared" si="119"/>
        <v>N</v>
      </c>
      <c r="EA59" s="2" t="str">
        <f t="shared" si="119"/>
        <v>N</v>
      </c>
      <c r="EB59" s="2" t="str">
        <f t="shared" si="98"/>
        <v>N</v>
      </c>
      <c r="EC59" s="2" t="str">
        <f t="shared" si="120"/>
        <v>N</v>
      </c>
      <c r="ED59" s="2" t="str">
        <f t="shared" si="120"/>
        <v>N</v>
      </c>
      <c r="EE59" s="2" t="str">
        <f t="shared" si="120"/>
        <v>N</v>
      </c>
      <c r="EF59" s="2" t="str">
        <f t="shared" si="120"/>
        <v>N</v>
      </c>
      <c r="EG59" s="2" t="str">
        <f t="shared" si="99"/>
        <v>N</v>
      </c>
      <c r="EH59" s="2" t="str">
        <f t="shared" si="132"/>
        <v>N</v>
      </c>
      <c r="EI59" s="2" t="str">
        <f t="shared" si="132"/>
        <v>N</v>
      </c>
      <c r="EJ59" s="2" t="str">
        <f t="shared" si="132"/>
        <v>N</v>
      </c>
      <c r="EK59" s="2" t="str">
        <f t="shared" si="132"/>
        <v>N</v>
      </c>
      <c r="EL59" s="2" t="str">
        <f t="shared" si="132"/>
        <v>N</v>
      </c>
      <c r="EM59" s="2" t="str">
        <f t="shared" si="132"/>
        <v>N</v>
      </c>
      <c r="EN59" s="2" t="str">
        <f t="shared" si="100"/>
        <v>N</v>
      </c>
      <c r="EO59" s="2" t="str">
        <f t="shared" si="122"/>
        <v>N</v>
      </c>
      <c r="EP59" s="2" t="str">
        <f t="shared" si="122"/>
        <v>N</v>
      </c>
      <c r="EQ59" s="2" t="str">
        <f t="shared" si="122"/>
        <v>N</v>
      </c>
      <c r="ER59" s="2" t="str">
        <f t="shared" si="101"/>
        <v>N</v>
      </c>
      <c r="ES59" s="2" t="str">
        <f t="shared" si="123"/>
        <v>N</v>
      </c>
      <c r="ET59" s="2" t="str">
        <f t="shared" si="123"/>
        <v>N</v>
      </c>
      <c r="EU59" s="2" t="str">
        <f t="shared" si="123"/>
        <v>N</v>
      </c>
    </row>
    <row r="60" spans="1:151" ht="49.5" customHeight="1">
      <c r="A60" s="4" t="s">
        <v>160</v>
      </c>
      <c r="B60" s="4" t="s">
        <v>563</v>
      </c>
      <c r="C60" s="4" t="s">
        <v>159</v>
      </c>
      <c r="D60" s="4" t="s">
        <v>551</v>
      </c>
      <c r="E60" s="4" t="s">
        <v>101</v>
      </c>
      <c r="F60" s="4" t="s">
        <v>552</v>
      </c>
      <c r="G60" s="4" t="s">
        <v>158</v>
      </c>
      <c r="H60" s="4" t="s">
        <v>546</v>
      </c>
      <c r="I60" s="4" t="s">
        <v>157</v>
      </c>
      <c r="J60" s="4">
        <v>34377</v>
      </c>
      <c r="K60" s="4" t="s">
        <v>553</v>
      </c>
      <c r="L60" s="4" t="s">
        <v>165</v>
      </c>
      <c r="M60" s="4" t="s">
        <v>164</v>
      </c>
      <c r="N60" s="5" t="s">
        <v>163</v>
      </c>
      <c r="S60" s="4" t="s">
        <v>162</v>
      </c>
      <c r="T60" s="4" t="s">
        <v>161</v>
      </c>
      <c r="U60" s="4"/>
      <c r="X60" s="49" t="s">
        <v>546</v>
      </c>
      <c r="Y60" s="76" t="s">
        <v>177</v>
      </c>
      <c r="Z60" s="2" t="str">
        <f t="shared" si="82"/>
        <v>N</v>
      </c>
      <c r="AA60" s="2" t="str">
        <f t="shared" si="124"/>
        <v>N</v>
      </c>
      <c r="AB60" s="2" t="str">
        <f t="shared" si="124"/>
        <v>N</v>
      </c>
      <c r="AC60" s="2" t="str">
        <f t="shared" si="124"/>
        <v>N</v>
      </c>
      <c r="AD60" s="2" t="str">
        <f t="shared" si="124"/>
        <v>N</v>
      </c>
      <c r="AE60" s="2" t="str">
        <f t="shared" si="124"/>
        <v>N</v>
      </c>
      <c r="AF60" s="2" t="str">
        <f t="shared" si="124"/>
        <v>N</v>
      </c>
      <c r="AG60" s="2" t="str">
        <f t="shared" si="124"/>
        <v>N</v>
      </c>
      <c r="AH60" s="2" t="str">
        <f t="shared" si="124"/>
        <v>N</v>
      </c>
      <c r="AI60" s="2" t="str">
        <f t="shared" si="83"/>
        <v>N</v>
      </c>
      <c r="AJ60" s="2" t="str">
        <f t="shared" si="103"/>
        <v>N</v>
      </c>
      <c r="AK60" s="2" t="str">
        <f t="shared" si="103"/>
        <v>N</v>
      </c>
      <c r="AL60" s="2" t="str">
        <f t="shared" si="103"/>
        <v>N</v>
      </c>
      <c r="AM60" s="2" t="str">
        <f t="shared" si="84"/>
        <v>N</v>
      </c>
      <c r="AN60" s="2" t="str">
        <f t="shared" si="125"/>
        <v>N</v>
      </c>
      <c r="AO60" s="2" t="str">
        <f t="shared" si="125"/>
        <v>N</v>
      </c>
      <c r="AP60" s="2" t="str">
        <f t="shared" si="125"/>
        <v>N</v>
      </c>
      <c r="AQ60" s="2" t="str">
        <f t="shared" si="125"/>
        <v>N</v>
      </c>
      <c r="AR60" s="2" t="str">
        <f t="shared" si="125"/>
        <v>N</v>
      </c>
      <c r="AS60" s="2" t="str">
        <f t="shared" si="125"/>
        <v>N</v>
      </c>
      <c r="AT60" s="2" t="str">
        <f t="shared" si="125"/>
        <v>N</v>
      </c>
      <c r="AU60" s="2" t="str">
        <f t="shared" si="85"/>
        <v>N</v>
      </c>
      <c r="AV60" s="2" t="str">
        <f t="shared" si="126"/>
        <v>N</v>
      </c>
      <c r="AW60" s="2" t="str">
        <f t="shared" si="126"/>
        <v>N</v>
      </c>
      <c r="AX60" s="2" t="str">
        <f t="shared" si="126"/>
        <v>N</v>
      </c>
      <c r="AY60" s="2" t="str">
        <f t="shared" si="126"/>
        <v>N</v>
      </c>
      <c r="AZ60" s="2" t="str">
        <f t="shared" si="126"/>
        <v>N</v>
      </c>
      <c r="BA60" s="2" t="str">
        <f t="shared" si="86"/>
        <v>N</v>
      </c>
      <c r="BB60" s="2" t="str">
        <f t="shared" si="127"/>
        <v>N</v>
      </c>
      <c r="BC60" s="2" t="str">
        <f t="shared" si="127"/>
        <v>N</v>
      </c>
      <c r="BD60" s="2" t="str">
        <f t="shared" si="127"/>
        <v>N</v>
      </c>
      <c r="BE60" s="2" t="str">
        <f t="shared" si="127"/>
        <v>N</v>
      </c>
      <c r="BF60" s="2" t="str">
        <f t="shared" si="127"/>
        <v>N</v>
      </c>
      <c r="BG60" s="2" t="str">
        <f t="shared" si="127"/>
        <v>N</v>
      </c>
      <c r="BH60" s="2" t="str">
        <f t="shared" si="127"/>
        <v>N</v>
      </c>
      <c r="BI60" s="2" t="str">
        <f t="shared" si="127"/>
        <v>N</v>
      </c>
      <c r="BJ60" s="2" t="str">
        <f t="shared" si="127"/>
        <v>N</v>
      </c>
      <c r="BK60" s="2" t="str">
        <f t="shared" si="127"/>
        <v>N</v>
      </c>
      <c r="BL60" s="2" t="str">
        <f t="shared" si="127"/>
        <v>N</v>
      </c>
      <c r="BM60" s="2" t="str">
        <f t="shared" si="127"/>
        <v>N</v>
      </c>
      <c r="BN60" s="2" t="str">
        <f t="shared" si="127"/>
        <v>N</v>
      </c>
      <c r="BO60" s="2" t="str">
        <f t="shared" si="127"/>
        <v>N</v>
      </c>
      <c r="BP60" s="2" t="str">
        <f t="shared" si="87"/>
        <v>N</v>
      </c>
      <c r="BQ60" s="2" t="str">
        <f t="shared" si="128"/>
        <v>N</v>
      </c>
      <c r="BR60" s="2" t="str">
        <f t="shared" si="128"/>
        <v>N</v>
      </c>
      <c r="BS60" s="2" t="str">
        <f t="shared" si="128"/>
        <v>N</v>
      </c>
      <c r="BT60" s="2" t="str">
        <f t="shared" si="128"/>
        <v>N</v>
      </c>
      <c r="BU60" s="2" t="str">
        <f t="shared" si="128"/>
        <v>N</v>
      </c>
      <c r="BV60" s="2" t="str">
        <f t="shared" si="128"/>
        <v>N</v>
      </c>
      <c r="BW60" s="2" t="str">
        <f t="shared" si="128"/>
        <v>N</v>
      </c>
      <c r="BX60" s="2" t="str">
        <f t="shared" si="128"/>
        <v>N</v>
      </c>
      <c r="BY60" s="2" t="str">
        <f t="shared" si="128"/>
        <v>N</v>
      </c>
      <c r="BZ60" s="2" t="str">
        <f t="shared" si="88"/>
        <v>N</v>
      </c>
      <c r="CA60" s="2" t="str">
        <f t="shared" si="108"/>
        <v>N</v>
      </c>
      <c r="CB60" s="2" t="str">
        <f t="shared" si="108"/>
        <v>N</v>
      </c>
      <c r="CC60" s="2" t="str">
        <f t="shared" si="108"/>
        <v>N</v>
      </c>
      <c r="CD60" s="2" t="str">
        <f t="shared" si="89"/>
        <v>N</v>
      </c>
      <c r="CE60" s="2" t="str">
        <f t="shared" si="129"/>
        <v>N</v>
      </c>
      <c r="CF60" s="2" t="str">
        <f t="shared" si="129"/>
        <v>N</v>
      </c>
      <c r="CG60" s="2" t="str">
        <f t="shared" si="129"/>
        <v>N</v>
      </c>
      <c r="CH60" s="2" t="str">
        <f t="shared" si="129"/>
        <v>N</v>
      </c>
      <c r="CI60" s="2" t="str">
        <f t="shared" si="129"/>
        <v>N</v>
      </c>
      <c r="CJ60" s="2" t="str">
        <f t="shared" si="90"/>
        <v>N</v>
      </c>
      <c r="CK60" s="2" t="str">
        <f t="shared" si="110"/>
        <v>N</v>
      </c>
      <c r="CL60" s="2" t="str">
        <f t="shared" si="110"/>
        <v>N</v>
      </c>
      <c r="CM60" s="2" t="str">
        <f t="shared" si="110"/>
        <v>N</v>
      </c>
      <c r="CN60" s="2" t="str">
        <f t="shared" si="110"/>
        <v>N</v>
      </c>
      <c r="CO60" s="2" t="str">
        <f t="shared" si="91"/>
        <v>N</v>
      </c>
      <c r="CP60" s="2" t="str">
        <f t="shared" si="130"/>
        <v>N</v>
      </c>
      <c r="CQ60" s="2" t="str">
        <f t="shared" si="130"/>
        <v>N</v>
      </c>
      <c r="CR60" s="2" t="str">
        <f t="shared" si="130"/>
        <v>N</v>
      </c>
      <c r="CS60" s="2" t="str">
        <f t="shared" si="130"/>
        <v>N</v>
      </c>
      <c r="CT60" s="2" t="str">
        <f t="shared" si="130"/>
        <v>N</v>
      </c>
      <c r="CU60" s="2" t="str">
        <f t="shared" si="92"/>
        <v>N</v>
      </c>
      <c r="CV60" s="2" t="str">
        <f t="shared" si="112"/>
        <v>N</v>
      </c>
      <c r="CW60" s="2" t="str">
        <f t="shared" si="112"/>
        <v>N</v>
      </c>
      <c r="CX60" s="2" t="str">
        <f t="shared" si="112"/>
        <v>N</v>
      </c>
      <c r="CY60" s="2" t="str">
        <f t="shared" si="93"/>
        <v>N</v>
      </c>
      <c r="CZ60" s="2" t="str">
        <f t="shared" si="113"/>
        <v>Y</v>
      </c>
      <c r="DA60" s="2" t="str">
        <f t="shared" si="113"/>
        <v>Y</v>
      </c>
      <c r="DB60" s="2" t="str">
        <f t="shared" si="113"/>
        <v>N</v>
      </c>
      <c r="DC60" s="2" t="str">
        <f t="shared" si="113"/>
        <v>N</v>
      </c>
      <c r="DD60" s="2" t="str">
        <f t="shared" si="94"/>
        <v>N</v>
      </c>
      <c r="DE60" s="2" t="str">
        <f t="shared" si="131"/>
        <v>N</v>
      </c>
      <c r="DF60" s="2" t="str">
        <f t="shared" si="131"/>
        <v>N</v>
      </c>
      <c r="DG60" s="2" t="str">
        <f t="shared" si="131"/>
        <v>N</v>
      </c>
      <c r="DH60" s="2" t="str">
        <f t="shared" si="131"/>
        <v>N</v>
      </c>
      <c r="DI60" s="2" t="str">
        <f t="shared" si="131"/>
        <v>N</v>
      </c>
      <c r="DJ60" s="2" t="str">
        <f t="shared" si="115"/>
        <v>N</v>
      </c>
      <c r="DK60" s="2" t="str">
        <f t="shared" si="115"/>
        <v>N</v>
      </c>
      <c r="DL60" s="2" t="str">
        <f t="shared" si="95"/>
        <v>N</v>
      </c>
      <c r="DM60" s="2" t="str">
        <f t="shared" si="96"/>
        <v>N</v>
      </c>
      <c r="DN60" s="2" t="str">
        <f t="shared" si="116"/>
        <v>N</v>
      </c>
      <c r="DO60" s="2" t="str">
        <f t="shared" si="116"/>
        <v>N</v>
      </c>
      <c r="DP60" s="2" t="str">
        <f t="shared" si="116"/>
        <v>N</v>
      </c>
      <c r="DQ60" s="2" t="str">
        <f t="shared" si="97"/>
        <v>N</v>
      </c>
      <c r="DR60" s="2" t="str">
        <f t="shared" si="117"/>
        <v>N</v>
      </c>
      <c r="DS60" s="2" t="str">
        <f t="shared" si="117"/>
        <v>N</v>
      </c>
      <c r="DT60" s="2" t="str">
        <f t="shared" si="117"/>
        <v>N</v>
      </c>
      <c r="DU60" s="2" t="str">
        <f t="shared" si="118"/>
        <v>N</v>
      </c>
      <c r="DV60" s="2" t="str">
        <f t="shared" si="118"/>
        <v>N</v>
      </c>
      <c r="DW60" s="2" t="str">
        <f t="shared" si="118"/>
        <v>N</v>
      </c>
      <c r="DX60" s="2" t="str">
        <f t="shared" si="118"/>
        <v>N</v>
      </c>
      <c r="DY60" s="2" t="str">
        <f t="shared" si="119"/>
        <v>N</v>
      </c>
      <c r="DZ60" s="2" t="str">
        <f t="shared" si="119"/>
        <v>N</v>
      </c>
      <c r="EA60" s="2" t="str">
        <f t="shared" si="119"/>
        <v>N</v>
      </c>
      <c r="EB60" s="2" t="str">
        <f t="shared" si="98"/>
        <v>N</v>
      </c>
      <c r="EC60" s="2" t="str">
        <f t="shared" si="120"/>
        <v>N</v>
      </c>
      <c r="ED60" s="2" t="str">
        <f t="shared" si="120"/>
        <v>N</v>
      </c>
      <c r="EE60" s="2" t="str">
        <f t="shared" si="120"/>
        <v>N</v>
      </c>
      <c r="EF60" s="2" t="str">
        <f t="shared" si="120"/>
        <v>N</v>
      </c>
      <c r="EG60" s="2" t="str">
        <f t="shared" si="99"/>
        <v>N</v>
      </c>
      <c r="EH60" s="2" t="str">
        <f t="shared" si="132"/>
        <v>N</v>
      </c>
      <c r="EI60" s="2" t="str">
        <f t="shared" si="132"/>
        <v>N</v>
      </c>
      <c r="EJ60" s="2" t="str">
        <f t="shared" si="132"/>
        <v>N</v>
      </c>
      <c r="EK60" s="2" t="str">
        <f t="shared" si="132"/>
        <v>N</v>
      </c>
      <c r="EL60" s="2" t="str">
        <f t="shared" si="132"/>
        <v>N</v>
      </c>
      <c r="EM60" s="2" t="str">
        <f t="shared" si="132"/>
        <v>N</v>
      </c>
      <c r="EN60" s="2" t="str">
        <f t="shared" si="100"/>
        <v>N</v>
      </c>
      <c r="EO60" s="2" t="str">
        <f t="shared" si="122"/>
        <v>N</v>
      </c>
      <c r="EP60" s="2" t="str">
        <f t="shared" si="122"/>
        <v>N</v>
      </c>
      <c r="EQ60" s="2" t="str">
        <f t="shared" si="122"/>
        <v>N</v>
      </c>
      <c r="ER60" s="2" t="str">
        <f t="shared" si="101"/>
        <v>N</v>
      </c>
      <c r="ES60" s="2" t="str">
        <f t="shared" si="123"/>
        <v>N</v>
      </c>
      <c r="ET60" s="2" t="str">
        <f t="shared" si="123"/>
        <v>N</v>
      </c>
      <c r="EU60" s="2" t="str">
        <f t="shared" si="123"/>
        <v>N</v>
      </c>
    </row>
    <row r="61" spans="1:151" ht="49.5" customHeight="1">
      <c r="A61" s="4" t="s">
        <v>160</v>
      </c>
      <c r="B61" s="4" t="s">
        <v>563</v>
      </c>
      <c r="C61" s="4" t="s">
        <v>159</v>
      </c>
      <c r="D61" s="4" t="s">
        <v>551</v>
      </c>
      <c r="E61" s="4" t="s">
        <v>101</v>
      </c>
      <c r="F61" s="4" t="s">
        <v>552</v>
      </c>
      <c r="G61" s="4" t="s">
        <v>158</v>
      </c>
      <c r="H61" s="4" t="s">
        <v>546</v>
      </c>
      <c r="I61" s="4" t="s">
        <v>157</v>
      </c>
      <c r="J61" s="4">
        <v>34379</v>
      </c>
      <c r="K61" s="4" t="s">
        <v>551</v>
      </c>
      <c r="L61" s="4" t="s">
        <v>156</v>
      </c>
      <c r="M61" s="4" t="s">
        <v>155</v>
      </c>
      <c r="N61" s="5" t="s">
        <v>567</v>
      </c>
      <c r="O61" s="4" t="s">
        <v>606</v>
      </c>
      <c r="S61" s="4" t="s">
        <v>154</v>
      </c>
      <c r="T61" s="4" t="s">
        <v>153</v>
      </c>
      <c r="U61" s="4"/>
      <c r="X61" s="49" t="s">
        <v>546</v>
      </c>
      <c r="Y61" s="76" t="s">
        <v>177</v>
      </c>
      <c r="Z61" s="2" t="str">
        <f t="shared" si="82"/>
        <v>N</v>
      </c>
      <c r="AA61" s="2" t="str">
        <f t="shared" si="124"/>
        <v>N</v>
      </c>
      <c r="AB61" s="2" t="str">
        <f t="shared" si="124"/>
        <v>N</v>
      </c>
      <c r="AC61" s="2" t="str">
        <f t="shared" si="124"/>
        <v>N</v>
      </c>
      <c r="AD61" s="2" t="str">
        <f t="shared" si="124"/>
        <v>N</v>
      </c>
      <c r="AE61" s="2" t="str">
        <f t="shared" si="124"/>
        <v>N</v>
      </c>
      <c r="AF61" s="2" t="str">
        <f t="shared" si="124"/>
        <v>N</v>
      </c>
      <c r="AG61" s="2" t="str">
        <f t="shared" si="124"/>
        <v>N</v>
      </c>
      <c r="AH61" s="2" t="str">
        <f t="shared" si="124"/>
        <v>N</v>
      </c>
      <c r="AI61" s="2" t="str">
        <f t="shared" si="83"/>
        <v>N</v>
      </c>
      <c r="AJ61" s="2" t="str">
        <f t="shared" si="103"/>
        <v>N</v>
      </c>
      <c r="AK61" s="2" t="str">
        <f t="shared" si="103"/>
        <v>N</v>
      </c>
      <c r="AL61" s="2" t="str">
        <f t="shared" si="103"/>
        <v>N</v>
      </c>
      <c r="AM61" s="2" t="str">
        <f t="shared" si="84"/>
        <v>N</v>
      </c>
      <c r="AN61" s="2" t="str">
        <f t="shared" si="125"/>
        <v>N</v>
      </c>
      <c r="AO61" s="2" t="str">
        <f t="shared" si="125"/>
        <v>N</v>
      </c>
      <c r="AP61" s="2" t="str">
        <f t="shared" si="125"/>
        <v>N</v>
      </c>
      <c r="AQ61" s="2" t="str">
        <f t="shared" si="125"/>
        <v>N</v>
      </c>
      <c r="AR61" s="2" t="str">
        <f t="shared" si="125"/>
        <v>N</v>
      </c>
      <c r="AS61" s="2" t="str">
        <f t="shared" si="125"/>
        <v>N</v>
      </c>
      <c r="AT61" s="2" t="str">
        <f t="shared" si="125"/>
        <v>N</v>
      </c>
      <c r="AU61" s="2" t="str">
        <f t="shared" si="85"/>
        <v>N</v>
      </c>
      <c r="AV61" s="2" t="str">
        <f t="shared" si="126"/>
        <v>N</v>
      </c>
      <c r="AW61" s="2" t="str">
        <f t="shared" si="126"/>
        <v>N</v>
      </c>
      <c r="AX61" s="2" t="str">
        <f t="shared" si="126"/>
        <v>N</v>
      </c>
      <c r="AY61" s="2" t="str">
        <f t="shared" si="126"/>
        <v>N</v>
      </c>
      <c r="AZ61" s="2" t="str">
        <f t="shared" si="126"/>
        <v>N</v>
      </c>
      <c r="BA61" s="2" t="str">
        <f t="shared" si="86"/>
        <v>N</v>
      </c>
      <c r="BB61" s="2" t="str">
        <f t="shared" si="127"/>
        <v>N</v>
      </c>
      <c r="BC61" s="2" t="str">
        <f t="shared" si="127"/>
        <v>N</v>
      </c>
      <c r="BD61" s="2" t="str">
        <f t="shared" si="127"/>
        <v>N</v>
      </c>
      <c r="BE61" s="2" t="str">
        <f t="shared" si="127"/>
        <v>N</v>
      </c>
      <c r="BF61" s="2" t="str">
        <f t="shared" si="127"/>
        <v>N</v>
      </c>
      <c r="BG61" s="2" t="str">
        <f t="shared" si="127"/>
        <v>N</v>
      </c>
      <c r="BH61" s="2" t="str">
        <f t="shared" si="127"/>
        <v>N</v>
      </c>
      <c r="BI61" s="2" t="str">
        <f t="shared" si="127"/>
        <v>N</v>
      </c>
      <c r="BJ61" s="2" t="str">
        <f t="shared" si="127"/>
        <v>N</v>
      </c>
      <c r="BK61" s="2" t="str">
        <f t="shared" si="127"/>
        <v>N</v>
      </c>
      <c r="BL61" s="2" t="str">
        <f t="shared" si="127"/>
        <v>N</v>
      </c>
      <c r="BM61" s="2" t="str">
        <f t="shared" si="127"/>
        <v>N</v>
      </c>
      <c r="BN61" s="2" t="str">
        <f t="shared" si="127"/>
        <v>N</v>
      </c>
      <c r="BO61" s="2" t="str">
        <f t="shared" si="127"/>
        <v>N</v>
      </c>
      <c r="BP61" s="2" t="str">
        <f t="shared" si="87"/>
        <v>N</v>
      </c>
      <c r="BQ61" s="2" t="str">
        <f t="shared" si="128"/>
        <v>N</v>
      </c>
      <c r="BR61" s="2" t="str">
        <f t="shared" si="128"/>
        <v>N</v>
      </c>
      <c r="BS61" s="2" t="str">
        <f t="shared" si="128"/>
        <v>N</v>
      </c>
      <c r="BT61" s="2" t="str">
        <f t="shared" si="128"/>
        <v>N</v>
      </c>
      <c r="BU61" s="2" t="str">
        <f t="shared" si="128"/>
        <v>N</v>
      </c>
      <c r="BV61" s="2" t="str">
        <f t="shared" si="128"/>
        <v>N</v>
      </c>
      <c r="BW61" s="2" t="str">
        <f t="shared" si="128"/>
        <v>N</v>
      </c>
      <c r="BX61" s="2" t="str">
        <f t="shared" si="128"/>
        <v>N</v>
      </c>
      <c r="BY61" s="2" t="str">
        <f t="shared" si="128"/>
        <v>N</v>
      </c>
      <c r="BZ61" s="2" t="str">
        <f t="shared" si="88"/>
        <v>N</v>
      </c>
      <c r="CA61" s="2" t="str">
        <f t="shared" si="108"/>
        <v>N</v>
      </c>
      <c r="CB61" s="2" t="str">
        <f t="shared" si="108"/>
        <v>N</v>
      </c>
      <c r="CC61" s="2" t="str">
        <f t="shared" si="108"/>
        <v>N</v>
      </c>
      <c r="CD61" s="2" t="str">
        <f t="shared" si="89"/>
        <v>N</v>
      </c>
      <c r="CE61" s="2" t="str">
        <f t="shared" si="129"/>
        <v>N</v>
      </c>
      <c r="CF61" s="2" t="str">
        <f t="shared" si="129"/>
        <v>N</v>
      </c>
      <c r="CG61" s="2" t="str">
        <f t="shared" si="129"/>
        <v>N</v>
      </c>
      <c r="CH61" s="2" t="str">
        <f t="shared" si="129"/>
        <v>N</v>
      </c>
      <c r="CI61" s="2" t="str">
        <f t="shared" si="129"/>
        <v>N</v>
      </c>
      <c r="CJ61" s="2" t="str">
        <f t="shared" si="90"/>
        <v>N</v>
      </c>
      <c r="CK61" s="2" t="str">
        <f t="shared" si="110"/>
        <v>N</v>
      </c>
      <c r="CL61" s="2" t="str">
        <f t="shared" si="110"/>
        <v>N</v>
      </c>
      <c r="CM61" s="2" t="str">
        <f t="shared" si="110"/>
        <v>N</v>
      </c>
      <c r="CN61" s="2" t="str">
        <f t="shared" si="110"/>
        <v>N</v>
      </c>
      <c r="CO61" s="2" t="str">
        <f t="shared" si="91"/>
        <v>N</v>
      </c>
      <c r="CP61" s="2" t="str">
        <f t="shared" si="130"/>
        <v>N</v>
      </c>
      <c r="CQ61" s="2" t="str">
        <f t="shared" si="130"/>
        <v>N</v>
      </c>
      <c r="CR61" s="2" t="str">
        <f t="shared" si="130"/>
        <v>N</v>
      </c>
      <c r="CS61" s="2" t="str">
        <f t="shared" si="130"/>
        <v>N</v>
      </c>
      <c r="CT61" s="2" t="str">
        <f t="shared" si="130"/>
        <v>N</v>
      </c>
      <c r="CU61" s="2" t="str">
        <f t="shared" si="92"/>
        <v>N</v>
      </c>
      <c r="CV61" s="2" t="str">
        <f t="shared" si="112"/>
        <v>N</v>
      </c>
      <c r="CW61" s="2" t="str">
        <f t="shared" si="112"/>
        <v>N</v>
      </c>
      <c r="CX61" s="2" t="str">
        <f t="shared" si="112"/>
        <v>N</v>
      </c>
      <c r="CY61" s="2" t="str">
        <f t="shared" si="93"/>
        <v>N</v>
      </c>
      <c r="CZ61" s="2" t="str">
        <f t="shared" si="113"/>
        <v>Y</v>
      </c>
      <c r="DA61" s="2" t="str">
        <f t="shared" si="113"/>
        <v>Y</v>
      </c>
      <c r="DB61" s="2" t="str">
        <f t="shared" si="113"/>
        <v>N</v>
      </c>
      <c r="DC61" s="2" t="str">
        <f t="shared" si="113"/>
        <v>N</v>
      </c>
      <c r="DD61" s="2" t="str">
        <f t="shared" si="94"/>
        <v>N</v>
      </c>
      <c r="DE61" s="2" t="str">
        <f t="shared" si="131"/>
        <v>N</v>
      </c>
      <c r="DF61" s="2" t="str">
        <f t="shared" si="131"/>
        <v>N</v>
      </c>
      <c r="DG61" s="2" t="str">
        <f t="shared" si="131"/>
        <v>N</v>
      </c>
      <c r="DH61" s="2" t="str">
        <f t="shared" si="131"/>
        <v>N</v>
      </c>
      <c r="DI61" s="2" t="str">
        <f t="shared" si="131"/>
        <v>N</v>
      </c>
      <c r="DJ61" s="2" t="str">
        <f t="shared" si="115"/>
        <v>N</v>
      </c>
      <c r="DK61" s="2" t="str">
        <f t="shared" si="115"/>
        <v>N</v>
      </c>
      <c r="DL61" s="2" t="str">
        <f t="shared" si="95"/>
        <v>N</v>
      </c>
      <c r="DM61" s="2" t="str">
        <f t="shared" si="96"/>
        <v>N</v>
      </c>
      <c r="DN61" s="2" t="str">
        <f t="shared" si="116"/>
        <v>N</v>
      </c>
      <c r="DO61" s="2" t="str">
        <f t="shared" si="116"/>
        <v>N</v>
      </c>
      <c r="DP61" s="2" t="str">
        <f t="shared" si="116"/>
        <v>N</v>
      </c>
      <c r="DQ61" s="2" t="str">
        <f t="shared" si="97"/>
        <v>N</v>
      </c>
      <c r="DR61" s="2" t="str">
        <f t="shared" si="117"/>
        <v>N</v>
      </c>
      <c r="DS61" s="2" t="str">
        <f t="shared" si="117"/>
        <v>N</v>
      </c>
      <c r="DT61" s="2" t="str">
        <f t="shared" si="117"/>
        <v>N</v>
      </c>
      <c r="DU61" s="2" t="str">
        <f t="shared" si="118"/>
        <v>N</v>
      </c>
      <c r="DV61" s="2" t="str">
        <f t="shared" si="118"/>
        <v>N</v>
      </c>
      <c r="DW61" s="2" t="str">
        <f t="shared" si="118"/>
        <v>N</v>
      </c>
      <c r="DX61" s="2" t="str">
        <f t="shared" si="118"/>
        <v>N</v>
      </c>
      <c r="DY61" s="2" t="str">
        <f t="shared" si="119"/>
        <v>N</v>
      </c>
      <c r="DZ61" s="2" t="str">
        <f t="shared" si="119"/>
        <v>N</v>
      </c>
      <c r="EA61" s="2" t="str">
        <f t="shared" si="119"/>
        <v>N</v>
      </c>
      <c r="EB61" s="2" t="str">
        <f t="shared" si="98"/>
        <v>N</v>
      </c>
      <c r="EC61" s="2" t="str">
        <f t="shared" si="120"/>
        <v>N</v>
      </c>
      <c r="ED61" s="2" t="str">
        <f t="shared" si="120"/>
        <v>N</v>
      </c>
      <c r="EE61" s="2" t="str">
        <f t="shared" si="120"/>
        <v>N</v>
      </c>
      <c r="EF61" s="2" t="str">
        <f t="shared" si="120"/>
        <v>N</v>
      </c>
      <c r="EG61" s="2" t="str">
        <f t="shared" si="99"/>
        <v>N</v>
      </c>
      <c r="EH61" s="2" t="str">
        <f t="shared" si="132"/>
        <v>N</v>
      </c>
      <c r="EI61" s="2" t="str">
        <f t="shared" si="132"/>
        <v>N</v>
      </c>
      <c r="EJ61" s="2" t="str">
        <f t="shared" si="132"/>
        <v>N</v>
      </c>
      <c r="EK61" s="2" t="str">
        <f t="shared" si="132"/>
        <v>N</v>
      </c>
      <c r="EL61" s="2" t="str">
        <f t="shared" si="132"/>
        <v>N</v>
      </c>
      <c r="EM61" s="2" t="str">
        <f t="shared" si="132"/>
        <v>N</v>
      </c>
      <c r="EN61" s="2" t="str">
        <f t="shared" si="100"/>
        <v>N</v>
      </c>
      <c r="EO61" s="2" t="str">
        <f t="shared" si="122"/>
        <v>N</v>
      </c>
      <c r="EP61" s="2" t="str">
        <f t="shared" si="122"/>
        <v>N</v>
      </c>
      <c r="EQ61" s="2" t="str">
        <f t="shared" si="122"/>
        <v>N</v>
      </c>
      <c r="ER61" s="2" t="str">
        <f t="shared" si="101"/>
        <v>N</v>
      </c>
      <c r="ES61" s="2" t="str">
        <f t="shared" si="123"/>
        <v>N</v>
      </c>
      <c r="ET61" s="2" t="str">
        <f t="shared" si="123"/>
        <v>N</v>
      </c>
      <c r="EU61" s="2" t="str">
        <f t="shared" si="123"/>
        <v>N</v>
      </c>
    </row>
    <row r="62" spans="1:151" ht="49.5" customHeight="1">
      <c r="A62" s="4" t="s">
        <v>207</v>
      </c>
      <c r="B62" s="4" t="s">
        <v>563</v>
      </c>
      <c r="C62" s="4" t="s">
        <v>206</v>
      </c>
      <c r="D62" s="4" t="s">
        <v>152</v>
      </c>
      <c r="E62" s="4" t="s">
        <v>101</v>
      </c>
      <c r="F62" s="4" t="s">
        <v>617</v>
      </c>
      <c r="G62" s="4" t="s">
        <v>512</v>
      </c>
      <c r="H62" s="4" t="s">
        <v>546</v>
      </c>
      <c r="I62" s="4" t="s">
        <v>205</v>
      </c>
      <c r="J62" s="4">
        <v>36190</v>
      </c>
      <c r="K62" s="4" t="s">
        <v>555</v>
      </c>
      <c r="L62" s="4" t="s">
        <v>212</v>
      </c>
      <c r="M62" s="4" t="s">
        <v>211</v>
      </c>
      <c r="N62" s="5" t="s">
        <v>567</v>
      </c>
      <c r="O62" s="4" t="s">
        <v>210</v>
      </c>
      <c r="S62" s="4" t="s">
        <v>209</v>
      </c>
      <c r="T62" s="4" t="s">
        <v>208</v>
      </c>
      <c r="U62" s="4"/>
      <c r="X62" s="49" t="s">
        <v>546</v>
      </c>
      <c r="Y62" s="76" t="s">
        <v>127</v>
      </c>
      <c r="Z62" s="2" t="str">
        <f t="shared" si="82"/>
        <v>N</v>
      </c>
      <c r="AA62" s="2" t="str">
        <f t="shared" si="124"/>
        <v>N</v>
      </c>
      <c r="AB62" s="2" t="str">
        <f t="shared" si="124"/>
        <v>N</v>
      </c>
      <c r="AC62" s="2" t="str">
        <f t="shared" si="124"/>
        <v>N</v>
      </c>
      <c r="AD62" s="2" t="str">
        <f t="shared" si="124"/>
        <v>N</v>
      </c>
      <c r="AE62" s="2" t="str">
        <f t="shared" si="124"/>
        <v>N</v>
      </c>
      <c r="AF62" s="2" t="str">
        <f t="shared" si="124"/>
        <v>N</v>
      </c>
      <c r="AG62" s="2" t="str">
        <f t="shared" si="124"/>
        <v>N</v>
      </c>
      <c r="AH62" s="2" t="str">
        <f t="shared" si="124"/>
        <v>N</v>
      </c>
      <c r="AI62" s="2" t="str">
        <f t="shared" si="83"/>
        <v>N</v>
      </c>
      <c r="AJ62" s="2" t="str">
        <f t="shared" si="103"/>
        <v>N</v>
      </c>
      <c r="AK62" s="2" t="str">
        <f t="shared" si="103"/>
        <v>N</v>
      </c>
      <c r="AL62" s="2" t="str">
        <f t="shared" si="103"/>
        <v>N</v>
      </c>
      <c r="AM62" s="2" t="str">
        <f t="shared" si="84"/>
        <v>N</v>
      </c>
      <c r="AN62" s="2" t="str">
        <f t="shared" si="125"/>
        <v>N</v>
      </c>
      <c r="AO62" s="2" t="str">
        <f t="shared" si="125"/>
        <v>N</v>
      </c>
      <c r="AP62" s="2" t="str">
        <f t="shared" si="125"/>
        <v>N</v>
      </c>
      <c r="AQ62" s="2" t="str">
        <f t="shared" si="125"/>
        <v>N</v>
      </c>
      <c r="AR62" s="2" t="str">
        <f t="shared" si="125"/>
        <v>N</v>
      </c>
      <c r="AS62" s="2" t="str">
        <f t="shared" si="125"/>
        <v>N</v>
      </c>
      <c r="AT62" s="2" t="str">
        <f t="shared" si="125"/>
        <v>N</v>
      </c>
      <c r="AU62" s="2" t="str">
        <f t="shared" si="85"/>
        <v>N</v>
      </c>
      <c r="AV62" s="2" t="str">
        <f t="shared" si="126"/>
        <v>N</v>
      </c>
      <c r="AW62" s="2" t="str">
        <f t="shared" si="126"/>
        <v>N</v>
      </c>
      <c r="AX62" s="2" t="str">
        <f t="shared" si="126"/>
        <v>N</v>
      </c>
      <c r="AY62" s="2" t="str">
        <f t="shared" si="126"/>
        <v>N</v>
      </c>
      <c r="AZ62" s="2" t="str">
        <f t="shared" si="126"/>
        <v>N</v>
      </c>
      <c r="BA62" s="2" t="str">
        <f t="shared" si="86"/>
        <v>N</v>
      </c>
      <c r="BB62" s="2" t="str">
        <f t="shared" si="127"/>
        <v>N</v>
      </c>
      <c r="BC62" s="2" t="str">
        <f t="shared" si="127"/>
        <v>N</v>
      </c>
      <c r="BD62" s="2" t="str">
        <f t="shared" si="127"/>
        <v>N</v>
      </c>
      <c r="BE62" s="2" t="str">
        <f t="shared" si="127"/>
        <v>N</v>
      </c>
      <c r="BF62" s="2" t="str">
        <f t="shared" si="127"/>
        <v>N</v>
      </c>
      <c r="BG62" s="2" t="str">
        <f t="shared" si="127"/>
        <v>N</v>
      </c>
      <c r="BH62" s="2" t="str">
        <f t="shared" si="127"/>
        <v>N</v>
      </c>
      <c r="BI62" s="2" t="str">
        <f t="shared" si="127"/>
        <v>N</v>
      </c>
      <c r="BJ62" s="2" t="str">
        <f t="shared" si="127"/>
        <v>N</v>
      </c>
      <c r="BK62" s="2" t="str">
        <f t="shared" si="127"/>
        <v>N</v>
      </c>
      <c r="BL62" s="2" t="str">
        <f t="shared" si="127"/>
        <v>N</v>
      </c>
      <c r="BM62" s="2" t="str">
        <f t="shared" si="127"/>
        <v>N</v>
      </c>
      <c r="BN62" s="2" t="str">
        <f t="shared" si="127"/>
        <v>N</v>
      </c>
      <c r="BO62" s="2" t="str">
        <f t="shared" si="127"/>
        <v>N</v>
      </c>
      <c r="BP62" s="2" t="str">
        <f t="shared" si="87"/>
        <v>N</v>
      </c>
      <c r="BQ62" s="2" t="str">
        <f t="shared" si="128"/>
        <v>N</v>
      </c>
      <c r="BR62" s="2" t="str">
        <f t="shared" si="128"/>
        <v>N</v>
      </c>
      <c r="BS62" s="2" t="str">
        <f t="shared" si="128"/>
        <v>N</v>
      </c>
      <c r="BT62" s="2" t="str">
        <f t="shared" si="128"/>
        <v>N</v>
      </c>
      <c r="BU62" s="2" t="str">
        <f t="shared" si="128"/>
        <v>N</v>
      </c>
      <c r="BV62" s="2" t="str">
        <f t="shared" si="128"/>
        <v>N</v>
      </c>
      <c r="BW62" s="2" t="str">
        <f t="shared" si="128"/>
        <v>N</v>
      </c>
      <c r="BX62" s="2" t="str">
        <f t="shared" si="128"/>
        <v>N</v>
      </c>
      <c r="BY62" s="2" t="str">
        <f t="shared" si="128"/>
        <v>N</v>
      </c>
      <c r="BZ62" s="2" t="str">
        <f t="shared" si="88"/>
        <v>N</v>
      </c>
      <c r="CA62" s="2" t="str">
        <f t="shared" si="108"/>
        <v>N</v>
      </c>
      <c r="CB62" s="2" t="str">
        <f t="shared" si="108"/>
        <v>N</v>
      </c>
      <c r="CC62" s="2" t="str">
        <f t="shared" si="108"/>
        <v>N</v>
      </c>
      <c r="CD62" s="2" t="str">
        <f t="shared" si="89"/>
        <v>N</v>
      </c>
      <c r="CE62" s="2" t="str">
        <f t="shared" si="129"/>
        <v>N</v>
      </c>
      <c r="CF62" s="2" t="str">
        <f t="shared" si="129"/>
        <v>N</v>
      </c>
      <c r="CG62" s="2" t="str">
        <f t="shared" si="129"/>
        <v>N</v>
      </c>
      <c r="CH62" s="2" t="str">
        <f t="shared" si="129"/>
        <v>N</v>
      </c>
      <c r="CI62" s="2" t="str">
        <f t="shared" si="129"/>
        <v>N</v>
      </c>
      <c r="CJ62" s="2" t="str">
        <f t="shared" si="90"/>
        <v>N</v>
      </c>
      <c r="CK62" s="2" t="str">
        <f t="shared" si="110"/>
        <v>N</v>
      </c>
      <c r="CL62" s="2" t="str">
        <f t="shared" si="110"/>
        <v>N</v>
      </c>
      <c r="CM62" s="2" t="str">
        <f t="shared" si="110"/>
        <v>Y</v>
      </c>
      <c r="CN62" s="2" t="str">
        <f t="shared" si="110"/>
        <v>N</v>
      </c>
      <c r="CO62" s="2" t="str">
        <f t="shared" si="91"/>
        <v>N</v>
      </c>
      <c r="CP62" s="2" t="str">
        <f t="shared" si="130"/>
        <v>Y</v>
      </c>
      <c r="CQ62" s="2" t="str">
        <f t="shared" si="130"/>
        <v>Y</v>
      </c>
      <c r="CR62" s="2" t="str">
        <f t="shared" si="130"/>
        <v>N</v>
      </c>
      <c r="CS62" s="2" t="str">
        <f t="shared" si="130"/>
        <v>N</v>
      </c>
      <c r="CT62" s="2" t="str">
        <f t="shared" si="130"/>
        <v>Y</v>
      </c>
      <c r="CU62" s="2" t="str">
        <f t="shared" si="92"/>
        <v>N</v>
      </c>
      <c r="CV62" s="2" t="str">
        <f t="shared" si="112"/>
        <v>Y</v>
      </c>
      <c r="CW62" s="2" t="str">
        <f t="shared" si="112"/>
        <v>N</v>
      </c>
      <c r="CX62" s="2" t="str">
        <f t="shared" si="112"/>
        <v>N</v>
      </c>
      <c r="CY62" s="2" t="str">
        <f t="shared" si="93"/>
        <v>N</v>
      </c>
      <c r="CZ62" s="2" t="str">
        <f t="shared" si="113"/>
        <v>Y</v>
      </c>
      <c r="DA62" s="2" t="str">
        <f t="shared" si="113"/>
        <v>N</v>
      </c>
      <c r="DB62" s="2" t="str">
        <f t="shared" si="113"/>
        <v>Y</v>
      </c>
      <c r="DC62" s="2" t="str">
        <f t="shared" si="113"/>
        <v>N</v>
      </c>
      <c r="DD62" s="2" t="str">
        <f t="shared" si="94"/>
        <v>N</v>
      </c>
      <c r="DE62" s="2" t="str">
        <f t="shared" si="131"/>
        <v>N</v>
      </c>
      <c r="DF62" s="2" t="str">
        <f t="shared" si="131"/>
        <v>N</v>
      </c>
      <c r="DG62" s="2" t="str">
        <f t="shared" si="131"/>
        <v>N</v>
      </c>
      <c r="DH62" s="2" t="str">
        <f t="shared" si="131"/>
        <v>N</v>
      </c>
      <c r="DI62" s="2" t="str">
        <f t="shared" si="131"/>
        <v>N</v>
      </c>
      <c r="DJ62" s="2" t="str">
        <f t="shared" si="115"/>
        <v>N</v>
      </c>
      <c r="DK62" s="2" t="str">
        <f t="shared" si="115"/>
        <v>N</v>
      </c>
      <c r="DL62" s="2" t="str">
        <f t="shared" si="95"/>
        <v>N</v>
      </c>
      <c r="DM62" s="2" t="str">
        <f t="shared" si="96"/>
        <v>N</v>
      </c>
      <c r="DN62" s="2" t="str">
        <f t="shared" si="116"/>
        <v>N</v>
      </c>
      <c r="DO62" s="2" t="str">
        <f t="shared" si="116"/>
        <v>N</v>
      </c>
      <c r="DP62" s="2" t="str">
        <f t="shared" si="116"/>
        <v>N</v>
      </c>
      <c r="DQ62" s="2" t="str">
        <f t="shared" si="97"/>
        <v>N</v>
      </c>
      <c r="DR62" s="2" t="str">
        <f t="shared" si="117"/>
        <v>N</v>
      </c>
      <c r="DS62" s="2" t="str">
        <f t="shared" si="117"/>
        <v>N</v>
      </c>
      <c r="DT62" s="2" t="str">
        <f t="shared" si="117"/>
        <v>N</v>
      </c>
      <c r="DU62" s="2" t="str">
        <f t="shared" si="118"/>
        <v>N</v>
      </c>
      <c r="DV62" s="2" t="str">
        <f t="shared" si="118"/>
        <v>N</v>
      </c>
      <c r="DW62" s="2" t="str">
        <f t="shared" si="118"/>
        <v>N</v>
      </c>
      <c r="DX62" s="2" t="str">
        <f t="shared" si="118"/>
        <v>N</v>
      </c>
      <c r="DY62" s="2" t="str">
        <f t="shared" si="119"/>
        <v>N</v>
      </c>
      <c r="DZ62" s="2" t="str">
        <f t="shared" si="119"/>
        <v>N</v>
      </c>
      <c r="EA62" s="2" t="str">
        <f t="shared" si="119"/>
        <v>N</v>
      </c>
      <c r="EB62" s="2" t="str">
        <f t="shared" si="98"/>
        <v>N</v>
      </c>
      <c r="EC62" s="2" t="str">
        <f t="shared" si="120"/>
        <v>N</v>
      </c>
      <c r="ED62" s="2" t="str">
        <f t="shared" si="120"/>
        <v>N</v>
      </c>
      <c r="EE62" s="2" t="str">
        <f t="shared" si="120"/>
        <v>N</v>
      </c>
      <c r="EF62" s="2" t="str">
        <f t="shared" si="120"/>
        <v>N</v>
      </c>
      <c r="EG62" s="2" t="str">
        <f t="shared" si="99"/>
        <v>N</v>
      </c>
      <c r="EH62" s="2" t="str">
        <f t="shared" si="132"/>
        <v>N</v>
      </c>
      <c r="EI62" s="2" t="str">
        <f t="shared" si="132"/>
        <v>N</v>
      </c>
      <c r="EJ62" s="2" t="str">
        <f t="shared" si="132"/>
        <v>N</v>
      </c>
      <c r="EK62" s="2" t="str">
        <f t="shared" si="132"/>
        <v>N</v>
      </c>
      <c r="EL62" s="2" t="str">
        <f t="shared" si="132"/>
        <v>N</v>
      </c>
      <c r="EM62" s="2" t="str">
        <f t="shared" si="132"/>
        <v>N</v>
      </c>
      <c r="EN62" s="2" t="str">
        <f t="shared" si="100"/>
        <v>N</v>
      </c>
      <c r="EO62" s="2" t="str">
        <f t="shared" si="122"/>
        <v>N</v>
      </c>
      <c r="EP62" s="2" t="str">
        <f t="shared" si="122"/>
        <v>N</v>
      </c>
      <c r="EQ62" s="2" t="str">
        <f t="shared" si="122"/>
        <v>N</v>
      </c>
      <c r="ER62" s="2" t="str">
        <f t="shared" si="101"/>
        <v>N</v>
      </c>
      <c r="ES62" s="2" t="str">
        <f t="shared" si="123"/>
        <v>N</v>
      </c>
      <c r="ET62" s="2" t="str">
        <f t="shared" si="123"/>
        <v>N</v>
      </c>
      <c r="EU62" s="2" t="str">
        <f t="shared" si="123"/>
        <v>N</v>
      </c>
    </row>
    <row r="63" spans="1:151" ht="49.5" customHeight="1">
      <c r="A63" s="4" t="s">
        <v>207</v>
      </c>
      <c r="B63" s="4" t="s">
        <v>563</v>
      </c>
      <c r="C63" s="4" t="s">
        <v>206</v>
      </c>
      <c r="D63" s="4" t="s">
        <v>551</v>
      </c>
      <c r="E63" s="4" t="s">
        <v>101</v>
      </c>
      <c r="F63" s="4" t="s">
        <v>552</v>
      </c>
      <c r="G63" s="4" t="s">
        <v>512</v>
      </c>
      <c r="H63" s="4" t="s">
        <v>546</v>
      </c>
      <c r="I63" s="4" t="s">
        <v>205</v>
      </c>
      <c r="J63" s="4">
        <v>35961</v>
      </c>
      <c r="K63" s="4" t="s">
        <v>553</v>
      </c>
      <c r="L63" s="4" t="s">
        <v>204</v>
      </c>
      <c r="M63" s="4" t="s">
        <v>203</v>
      </c>
      <c r="N63" s="5" t="s">
        <v>202</v>
      </c>
      <c r="S63" s="4" t="s">
        <v>201</v>
      </c>
      <c r="T63" s="4" t="s">
        <v>200</v>
      </c>
      <c r="U63" s="4"/>
      <c r="X63" s="49" t="s">
        <v>546</v>
      </c>
      <c r="Y63" s="76" t="s">
        <v>127</v>
      </c>
      <c r="Z63" s="2" t="str">
        <f t="shared" si="82"/>
        <v>N</v>
      </c>
      <c r="AA63" s="2" t="str">
        <f t="shared" si="124"/>
        <v>N</v>
      </c>
      <c r="AB63" s="2" t="str">
        <f t="shared" si="124"/>
        <v>N</v>
      </c>
      <c r="AC63" s="2" t="str">
        <f t="shared" si="124"/>
        <v>N</v>
      </c>
      <c r="AD63" s="2" t="str">
        <f t="shared" si="124"/>
        <v>N</v>
      </c>
      <c r="AE63" s="2" t="str">
        <f t="shared" si="124"/>
        <v>N</v>
      </c>
      <c r="AF63" s="2" t="str">
        <f t="shared" si="124"/>
        <v>N</v>
      </c>
      <c r="AG63" s="2" t="str">
        <f t="shared" si="124"/>
        <v>N</v>
      </c>
      <c r="AH63" s="2" t="str">
        <f t="shared" si="124"/>
        <v>N</v>
      </c>
      <c r="AI63" s="2" t="str">
        <f t="shared" si="83"/>
        <v>N</v>
      </c>
      <c r="AJ63" s="2" t="str">
        <f t="shared" si="103"/>
        <v>N</v>
      </c>
      <c r="AK63" s="2" t="str">
        <f t="shared" si="103"/>
        <v>N</v>
      </c>
      <c r="AL63" s="2" t="str">
        <f t="shared" si="103"/>
        <v>N</v>
      </c>
      <c r="AM63" s="2" t="str">
        <f t="shared" si="84"/>
        <v>N</v>
      </c>
      <c r="AN63" s="2" t="str">
        <f t="shared" si="125"/>
        <v>N</v>
      </c>
      <c r="AO63" s="2" t="str">
        <f t="shared" si="125"/>
        <v>N</v>
      </c>
      <c r="AP63" s="2" t="str">
        <f t="shared" si="125"/>
        <v>N</v>
      </c>
      <c r="AQ63" s="2" t="str">
        <f t="shared" si="125"/>
        <v>N</v>
      </c>
      <c r="AR63" s="2" t="str">
        <f t="shared" si="125"/>
        <v>N</v>
      </c>
      <c r="AS63" s="2" t="str">
        <f t="shared" si="125"/>
        <v>N</v>
      </c>
      <c r="AT63" s="2" t="str">
        <f t="shared" si="125"/>
        <v>N</v>
      </c>
      <c r="AU63" s="2" t="str">
        <f t="shared" si="85"/>
        <v>N</v>
      </c>
      <c r="AV63" s="2" t="str">
        <f t="shared" si="126"/>
        <v>N</v>
      </c>
      <c r="AW63" s="2" t="str">
        <f t="shared" si="126"/>
        <v>N</v>
      </c>
      <c r="AX63" s="2" t="str">
        <f t="shared" si="126"/>
        <v>N</v>
      </c>
      <c r="AY63" s="2" t="str">
        <f t="shared" si="126"/>
        <v>N</v>
      </c>
      <c r="AZ63" s="2" t="str">
        <f t="shared" si="126"/>
        <v>N</v>
      </c>
      <c r="BA63" s="2" t="str">
        <f t="shared" si="86"/>
        <v>N</v>
      </c>
      <c r="BB63" s="2" t="str">
        <f t="shared" si="127"/>
        <v>N</v>
      </c>
      <c r="BC63" s="2" t="str">
        <f t="shared" si="127"/>
        <v>N</v>
      </c>
      <c r="BD63" s="2" t="str">
        <f t="shared" si="127"/>
        <v>N</v>
      </c>
      <c r="BE63" s="2" t="str">
        <f t="shared" si="127"/>
        <v>N</v>
      </c>
      <c r="BF63" s="2" t="str">
        <f t="shared" si="127"/>
        <v>N</v>
      </c>
      <c r="BG63" s="2" t="str">
        <f t="shared" si="127"/>
        <v>N</v>
      </c>
      <c r="BH63" s="2" t="str">
        <f t="shared" si="127"/>
        <v>N</v>
      </c>
      <c r="BI63" s="2" t="str">
        <f t="shared" si="127"/>
        <v>N</v>
      </c>
      <c r="BJ63" s="2" t="str">
        <f t="shared" si="127"/>
        <v>N</v>
      </c>
      <c r="BK63" s="2" t="str">
        <f t="shared" si="127"/>
        <v>N</v>
      </c>
      <c r="BL63" s="2" t="str">
        <f t="shared" si="127"/>
        <v>N</v>
      </c>
      <c r="BM63" s="2" t="str">
        <f t="shared" si="127"/>
        <v>N</v>
      </c>
      <c r="BN63" s="2" t="str">
        <f t="shared" si="127"/>
        <v>N</v>
      </c>
      <c r="BO63" s="2" t="str">
        <f t="shared" si="127"/>
        <v>N</v>
      </c>
      <c r="BP63" s="2" t="str">
        <f t="shared" si="87"/>
        <v>N</v>
      </c>
      <c r="BQ63" s="2" t="str">
        <f t="shared" si="128"/>
        <v>N</v>
      </c>
      <c r="BR63" s="2" t="str">
        <f t="shared" si="128"/>
        <v>N</v>
      </c>
      <c r="BS63" s="2" t="str">
        <f t="shared" si="128"/>
        <v>N</v>
      </c>
      <c r="BT63" s="2" t="str">
        <f t="shared" si="128"/>
        <v>N</v>
      </c>
      <c r="BU63" s="2" t="str">
        <f t="shared" si="128"/>
        <v>N</v>
      </c>
      <c r="BV63" s="2" t="str">
        <f t="shared" si="128"/>
        <v>N</v>
      </c>
      <c r="BW63" s="2" t="str">
        <f t="shared" si="128"/>
        <v>N</v>
      </c>
      <c r="BX63" s="2" t="str">
        <f t="shared" si="128"/>
        <v>N</v>
      </c>
      <c r="BY63" s="2" t="str">
        <f t="shared" si="128"/>
        <v>N</v>
      </c>
      <c r="BZ63" s="2" t="str">
        <f t="shared" si="88"/>
        <v>N</v>
      </c>
      <c r="CA63" s="2" t="str">
        <f t="shared" si="108"/>
        <v>N</v>
      </c>
      <c r="CB63" s="2" t="str">
        <f t="shared" si="108"/>
        <v>N</v>
      </c>
      <c r="CC63" s="2" t="str">
        <f t="shared" si="108"/>
        <v>N</v>
      </c>
      <c r="CD63" s="2" t="str">
        <f t="shared" si="89"/>
        <v>N</v>
      </c>
      <c r="CE63" s="2" t="str">
        <f t="shared" si="129"/>
        <v>N</v>
      </c>
      <c r="CF63" s="2" t="str">
        <f t="shared" si="129"/>
        <v>N</v>
      </c>
      <c r="CG63" s="2" t="str">
        <f t="shared" si="129"/>
        <v>N</v>
      </c>
      <c r="CH63" s="2" t="str">
        <f t="shared" si="129"/>
        <v>N</v>
      </c>
      <c r="CI63" s="2" t="str">
        <f t="shared" si="129"/>
        <v>N</v>
      </c>
      <c r="CJ63" s="2" t="str">
        <f t="shared" si="90"/>
        <v>N</v>
      </c>
      <c r="CK63" s="2" t="str">
        <f t="shared" si="110"/>
        <v>N</v>
      </c>
      <c r="CL63" s="2" t="str">
        <f t="shared" si="110"/>
        <v>N</v>
      </c>
      <c r="CM63" s="2" t="str">
        <f t="shared" si="110"/>
        <v>Y</v>
      </c>
      <c r="CN63" s="2" t="str">
        <f t="shared" si="110"/>
        <v>N</v>
      </c>
      <c r="CO63" s="2" t="str">
        <f t="shared" si="91"/>
        <v>N</v>
      </c>
      <c r="CP63" s="2" t="str">
        <f t="shared" si="130"/>
        <v>Y</v>
      </c>
      <c r="CQ63" s="2" t="str">
        <f t="shared" si="130"/>
        <v>Y</v>
      </c>
      <c r="CR63" s="2" t="str">
        <f t="shared" si="130"/>
        <v>N</v>
      </c>
      <c r="CS63" s="2" t="str">
        <f t="shared" si="130"/>
        <v>N</v>
      </c>
      <c r="CT63" s="2" t="str">
        <f t="shared" si="130"/>
        <v>Y</v>
      </c>
      <c r="CU63" s="2" t="str">
        <f t="shared" si="92"/>
        <v>N</v>
      </c>
      <c r="CV63" s="2" t="str">
        <f t="shared" si="112"/>
        <v>Y</v>
      </c>
      <c r="CW63" s="2" t="str">
        <f t="shared" si="112"/>
        <v>N</v>
      </c>
      <c r="CX63" s="2" t="str">
        <f t="shared" si="112"/>
        <v>N</v>
      </c>
      <c r="CY63" s="2" t="str">
        <f t="shared" si="93"/>
        <v>N</v>
      </c>
      <c r="CZ63" s="2" t="str">
        <f t="shared" si="113"/>
        <v>Y</v>
      </c>
      <c r="DA63" s="2" t="str">
        <f t="shared" si="113"/>
        <v>N</v>
      </c>
      <c r="DB63" s="2" t="str">
        <f t="shared" si="113"/>
        <v>Y</v>
      </c>
      <c r="DC63" s="2" t="str">
        <f t="shared" si="113"/>
        <v>N</v>
      </c>
      <c r="DD63" s="2" t="str">
        <f t="shared" si="94"/>
        <v>N</v>
      </c>
      <c r="DE63" s="2" t="str">
        <f t="shared" si="131"/>
        <v>N</v>
      </c>
      <c r="DF63" s="2" t="str">
        <f t="shared" si="131"/>
        <v>N</v>
      </c>
      <c r="DG63" s="2" t="str">
        <f t="shared" si="131"/>
        <v>N</v>
      </c>
      <c r="DH63" s="2" t="str">
        <f t="shared" si="131"/>
        <v>N</v>
      </c>
      <c r="DI63" s="2" t="str">
        <f t="shared" si="131"/>
        <v>N</v>
      </c>
      <c r="DJ63" s="2" t="str">
        <f t="shared" si="115"/>
        <v>N</v>
      </c>
      <c r="DK63" s="2" t="str">
        <f t="shared" si="115"/>
        <v>N</v>
      </c>
      <c r="DL63" s="2" t="str">
        <f t="shared" si="95"/>
        <v>N</v>
      </c>
      <c r="DM63" s="2" t="str">
        <f t="shared" si="96"/>
        <v>N</v>
      </c>
      <c r="DN63" s="2" t="str">
        <f t="shared" si="116"/>
        <v>N</v>
      </c>
      <c r="DO63" s="2" t="str">
        <f t="shared" si="116"/>
        <v>N</v>
      </c>
      <c r="DP63" s="2" t="str">
        <f t="shared" si="116"/>
        <v>N</v>
      </c>
      <c r="DQ63" s="2" t="str">
        <f t="shared" si="97"/>
        <v>N</v>
      </c>
      <c r="DR63" s="2" t="str">
        <f t="shared" si="117"/>
        <v>N</v>
      </c>
      <c r="DS63" s="2" t="str">
        <f t="shared" si="117"/>
        <v>N</v>
      </c>
      <c r="DT63" s="2" t="str">
        <f t="shared" si="117"/>
        <v>N</v>
      </c>
      <c r="DU63" s="2" t="str">
        <f t="shared" si="118"/>
        <v>N</v>
      </c>
      <c r="DV63" s="2" t="str">
        <f t="shared" si="118"/>
        <v>N</v>
      </c>
      <c r="DW63" s="2" t="str">
        <f t="shared" si="118"/>
        <v>N</v>
      </c>
      <c r="DX63" s="2" t="str">
        <f t="shared" si="118"/>
        <v>N</v>
      </c>
      <c r="DY63" s="2" t="str">
        <f t="shared" si="119"/>
        <v>N</v>
      </c>
      <c r="DZ63" s="2" t="str">
        <f t="shared" si="119"/>
        <v>N</v>
      </c>
      <c r="EA63" s="2" t="str">
        <f t="shared" si="119"/>
        <v>N</v>
      </c>
      <c r="EB63" s="2" t="str">
        <f t="shared" si="98"/>
        <v>N</v>
      </c>
      <c r="EC63" s="2" t="str">
        <f t="shared" si="120"/>
        <v>N</v>
      </c>
      <c r="ED63" s="2" t="str">
        <f t="shared" si="120"/>
        <v>N</v>
      </c>
      <c r="EE63" s="2" t="str">
        <f t="shared" si="120"/>
        <v>N</v>
      </c>
      <c r="EF63" s="2" t="str">
        <f t="shared" si="120"/>
        <v>N</v>
      </c>
      <c r="EG63" s="2" t="str">
        <f t="shared" si="99"/>
        <v>N</v>
      </c>
      <c r="EH63" s="2" t="str">
        <f t="shared" si="132"/>
        <v>N</v>
      </c>
      <c r="EI63" s="2" t="str">
        <f t="shared" si="132"/>
        <v>N</v>
      </c>
      <c r="EJ63" s="2" t="str">
        <f t="shared" si="132"/>
        <v>N</v>
      </c>
      <c r="EK63" s="2" t="str">
        <f t="shared" si="132"/>
        <v>N</v>
      </c>
      <c r="EL63" s="2" t="str">
        <f t="shared" si="132"/>
        <v>N</v>
      </c>
      <c r="EM63" s="2" t="str">
        <f t="shared" si="132"/>
        <v>N</v>
      </c>
      <c r="EN63" s="2" t="str">
        <f t="shared" si="100"/>
        <v>N</v>
      </c>
      <c r="EO63" s="2" t="str">
        <f t="shared" si="122"/>
        <v>N</v>
      </c>
      <c r="EP63" s="2" t="str">
        <f t="shared" si="122"/>
        <v>N</v>
      </c>
      <c r="EQ63" s="2" t="str">
        <f t="shared" si="122"/>
        <v>N</v>
      </c>
      <c r="ER63" s="2" t="str">
        <f t="shared" si="101"/>
        <v>N</v>
      </c>
      <c r="ES63" s="2" t="str">
        <f t="shared" si="123"/>
        <v>N</v>
      </c>
      <c r="ET63" s="2" t="str">
        <f t="shared" si="123"/>
        <v>N</v>
      </c>
      <c r="EU63" s="2" t="str">
        <f t="shared" si="123"/>
        <v>N</v>
      </c>
    </row>
    <row r="64" spans="1:151" ht="49.5" customHeight="1">
      <c r="A64" s="4" t="s">
        <v>219</v>
      </c>
      <c r="B64" s="4" t="s">
        <v>563</v>
      </c>
      <c r="C64" s="4" t="s">
        <v>218</v>
      </c>
      <c r="D64" s="4" t="s">
        <v>551</v>
      </c>
      <c r="E64" s="4" t="s">
        <v>101</v>
      </c>
      <c r="F64" s="4" t="s">
        <v>552</v>
      </c>
      <c r="G64" s="4" t="s">
        <v>603</v>
      </c>
      <c r="H64" s="4" t="s">
        <v>546</v>
      </c>
      <c r="I64" s="4" t="s">
        <v>222</v>
      </c>
      <c r="J64" s="4">
        <v>31908</v>
      </c>
      <c r="K64" s="4" t="s">
        <v>553</v>
      </c>
      <c r="L64" s="4" t="s">
        <v>553</v>
      </c>
      <c r="M64" s="4" t="s">
        <v>216</v>
      </c>
      <c r="N64" s="5" t="s">
        <v>221</v>
      </c>
      <c r="O64" s="4" t="s">
        <v>606</v>
      </c>
      <c r="P64" s="4" t="s">
        <v>215</v>
      </c>
      <c r="S64" s="4" t="s">
        <v>214</v>
      </c>
      <c r="T64" s="4" t="s">
        <v>220</v>
      </c>
      <c r="U64" s="4"/>
      <c r="W64" s="74" t="s">
        <v>130</v>
      </c>
      <c r="X64" s="49" t="s">
        <v>546</v>
      </c>
      <c r="Y64" s="76" t="s">
        <v>129</v>
      </c>
      <c r="Z64" s="2" t="str">
        <f t="shared" si="82"/>
        <v>N</v>
      </c>
      <c r="AA64" s="2" t="str">
        <f t="shared" si="124"/>
        <v>N</v>
      </c>
      <c r="AB64" s="2" t="str">
        <f t="shared" si="124"/>
        <v>N</v>
      </c>
      <c r="AC64" s="2" t="str">
        <f t="shared" si="124"/>
        <v>N</v>
      </c>
      <c r="AD64" s="2" t="str">
        <f t="shared" si="124"/>
        <v>N</v>
      </c>
      <c r="AE64" s="2" t="str">
        <f t="shared" si="124"/>
        <v>N</v>
      </c>
      <c r="AF64" s="2" t="str">
        <f t="shared" si="124"/>
        <v>N</v>
      </c>
      <c r="AG64" s="2" t="str">
        <f t="shared" si="124"/>
        <v>N</v>
      </c>
      <c r="AH64" s="2" t="str">
        <f t="shared" si="124"/>
        <v>N</v>
      </c>
      <c r="AI64" s="2" t="str">
        <f t="shared" si="83"/>
        <v>N</v>
      </c>
      <c r="AJ64" s="2" t="str">
        <f t="shared" si="103"/>
        <v>N</v>
      </c>
      <c r="AK64" s="2" t="str">
        <f t="shared" si="103"/>
        <v>N</v>
      </c>
      <c r="AL64" s="2" t="str">
        <f t="shared" si="103"/>
        <v>N</v>
      </c>
      <c r="AM64" s="2" t="str">
        <f t="shared" si="84"/>
        <v>N</v>
      </c>
      <c r="AN64" s="2" t="str">
        <f t="shared" si="125"/>
        <v>N</v>
      </c>
      <c r="AO64" s="2" t="str">
        <f t="shared" si="125"/>
        <v>N</v>
      </c>
      <c r="AP64" s="2" t="str">
        <f t="shared" si="125"/>
        <v>N</v>
      </c>
      <c r="AQ64" s="2" t="str">
        <f t="shared" si="125"/>
        <v>N</v>
      </c>
      <c r="AR64" s="2" t="str">
        <f t="shared" si="125"/>
        <v>N</v>
      </c>
      <c r="AS64" s="2" t="str">
        <f t="shared" si="125"/>
        <v>N</v>
      </c>
      <c r="AT64" s="2" t="str">
        <f t="shared" si="125"/>
        <v>N</v>
      </c>
      <c r="AU64" s="2" t="str">
        <f t="shared" si="85"/>
        <v>N</v>
      </c>
      <c r="AV64" s="2" t="str">
        <f t="shared" si="126"/>
        <v>N</v>
      </c>
      <c r="AW64" s="2" t="str">
        <f t="shared" si="126"/>
        <v>N</v>
      </c>
      <c r="AX64" s="2" t="str">
        <f t="shared" si="126"/>
        <v>N</v>
      </c>
      <c r="AY64" s="2" t="str">
        <f t="shared" si="126"/>
        <v>N</v>
      </c>
      <c r="AZ64" s="2" t="str">
        <f t="shared" si="126"/>
        <v>N</v>
      </c>
      <c r="BA64" s="2" t="str">
        <f t="shared" si="86"/>
        <v>N</v>
      </c>
      <c r="BB64" s="2" t="str">
        <f t="shared" si="127"/>
        <v>N</v>
      </c>
      <c r="BC64" s="2" t="str">
        <f t="shared" si="127"/>
        <v>N</v>
      </c>
      <c r="BD64" s="2" t="str">
        <f t="shared" si="127"/>
        <v>N</v>
      </c>
      <c r="BE64" s="2" t="str">
        <f t="shared" si="127"/>
        <v>N</v>
      </c>
      <c r="BF64" s="2" t="str">
        <f t="shared" si="127"/>
        <v>N</v>
      </c>
      <c r="BG64" s="2" t="str">
        <f t="shared" si="127"/>
        <v>N</v>
      </c>
      <c r="BH64" s="2" t="str">
        <f t="shared" si="127"/>
        <v>N</v>
      </c>
      <c r="BI64" s="2" t="str">
        <f t="shared" si="127"/>
        <v>N</v>
      </c>
      <c r="BJ64" s="2" t="str">
        <f t="shared" si="127"/>
        <v>N</v>
      </c>
      <c r="BK64" s="2" t="str">
        <f t="shared" si="127"/>
        <v>N</v>
      </c>
      <c r="BL64" s="2" t="str">
        <f t="shared" si="127"/>
        <v>N</v>
      </c>
      <c r="BM64" s="2" t="str">
        <f t="shared" si="127"/>
        <v>N</v>
      </c>
      <c r="BN64" s="2" t="str">
        <f t="shared" si="127"/>
        <v>N</v>
      </c>
      <c r="BO64" s="2" t="str">
        <f t="shared" si="127"/>
        <v>N</v>
      </c>
      <c r="BP64" s="2" t="str">
        <f t="shared" si="87"/>
        <v>N</v>
      </c>
      <c r="BQ64" s="2" t="str">
        <f t="shared" si="128"/>
        <v>N</v>
      </c>
      <c r="BR64" s="2" t="str">
        <f t="shared" si="128"/>
        <v>N</v>
      </c>
      <c r="BS64" s="2" t="str">
        <f t="shared" si="128"/>
        <v>N</v>
      </c>
      <c r="BT64" s="2" t="str">
        <f t="shared" si="128"/>
        <v>N</v>
      </c>
      <c r="BU64" s="2" t="str">
        <f t="shared" si="128"/>
        <v>N</v>
      </c>
      <c r="BV64" s="2" t="str">
        <f t="shared" si="128"/>
        <v>N</v>
      </c>
      <c r="BW64" s="2" t="str">
        <f t="shared" si="128"/>
        <v>N</v>
      </c>
      <c r="BX64" s="2" t="str">
        <f t="shared" si="128"/>
        <v>N</v>
      </c>
      <c r="BY64" s="2" t="str">
        <f t="shared" si="128"/>
        <v>N</v>
      </c>
      <c r="BZ64" s="2" t="str">
        <f t="shared" si="88"/>
        <v>N</v>
      </c>
      <c r="CA64" s="2" t="str">
        <f t="shared" si="108"/>
        <v>N</v>
      </c>
      <c r="CB64" s="2" t="str">
        <f t="shared" si="108"/>
        <v>N</v>
      </c>
      <c r="CC64" s="2" t="str">
        <f t="shared" si="108"/>
        <v>N</v>
      </c>
      <c r="CD64" s="2" t="str">
        <f t="shared" si="89"/>
        <v>N</v>
      </c>
      <c r="CE64" s="2" t="str">
        <f t="shared" si="129"/>
        <v>N</v>
      </c>
      <c r="CF64" s="2" t="str">
        <f t="shared" si="129"/>
        <v>N</v>
      </c>
      <c r="CG64" s="2" t="str">
        <f t="shared" si="129"/>
        <v>N</v>
      </c>
      <c r="CH64" s="2" t="str">
        <f t="shared" si="129"/>
        <v>N</v>
      </c>
      <c r="CI64" s="2" t="str">
        <f t="shared" si="129"/>
        <v>N</v>
      </c>
      <c r="CJ64" s="2" t="str">
        <f t="shared" si="90"/>
        <v>N</v>
      </c>
      <c r="CK64" s="2" t="str">
        <f t="shared" si="110"/>
        <v>N</v>
      </c>
      <c r="CL64" s="2" t="str">
        <f t="shared" si="110"/>
        <v>N</v>
      </c>
      <c r="CM64" s="2" t="str">
        <f t="shared" si="110"/>
        <v>Y</v>
      </c>
      <c r="CN64" s="2" t="str">
        <f t="shared" si="110"/>
        <v>Y</v>
      </c>
      <c r="CO64" s="2" t="str">
        <f t="shared" si="91"/>
        <v>N</v>
      </c>
      <c r="CP64" s="2" t="str">
        <f t="shared" si="130"/>
        <v>N</v>
      </c>
      <c r="CQ64" s="2" t="str">
        <f t="shared" si="130"/>
        <v>N</v>
      </c>
      <c r="CR64" s="2" t="str">
        <f t="shared" si="130"/>
        <v>N</v>
      </c>
      <c r="CS64" s="2" t="str">
        <f t="shared" si="130"/>
        <v>N</v>
      </c>
      <c r="CT64" s="2" t="str">
        <f t="shared" si="130"/>
        <v>N</v>
      </c>
      <c r="CU64" s="2" t="str">
        <f t="shared" si="92"/>
        <v>N</v>
      </c>
      <c r="CV64" s="2" t="str">
        <f t="shared" si="112"/>
        <v>N</v>
      </c>
      <c r="CW64" s="2" t="str">
        <f t="shared" si="112"/>
        <v>N</v>
      </c>
      <c r="CX64" s="2" t="str">
        <f t="shared" si="112"/>
        <v>N</v>
      </c>
      <c r="CY64" s="2" t="str">
        <f t="shared" si="93"/>
        <v>N</v>
      </c>
      <c r="CZ64" s="2" t="str">
        <f t="shared" si="113"/>
        <v>Y</v>
      </c>
      <c r="DA64" s="2" t="str">
        <f t="shared" si="113"/>
        <v>Y</v>
      </c>
      <c r="DB64" s="2" t="str">
        <f t="shared" si="113"/>
        <v>N</v>
      </c>
      <c r="DC64" s="2" t="str">
        <f t="shared" si="113"/>
        <v>Y</v>
      </c>
      <c r="DD64" s="2" t="str">
        <f t="shared" si="94"/>
        <v>N</v>
      </c>
      <c r="DE64" s="2" t="str">
        <f t="shared" si="131"/>
        <v>N</v>
      </c>
      <c r="DF64" s="2" t="str">
        <f t="shared" si="131"/>
        <v>N</v>
      </c>
      <c r="DG64" s="2" t="str">
        <f t="shared" si="131"/>
        <v>N</v>
      </c>
      <c r="DH64" s="2" t="str">
        <f t="shared" si="131"/>
        <v>N</v>
      </c>
      <c r="DI64" s="2" t="str">
        <f t="shared" si="131"/>
        <v>N</v>
      </c>
      <c r="DJ64" s="2" t="str">
        <f t="shared" si="115"/>
        <v>N</v>
      </c>
      <c r="DK64" s="2" t="str">
        <f t="shared" si="115"/>
        <v>N</v>
      </c>
      <c r="DL64" s="2" t="str">
        <f t="shared" si="95"/>
        <v>N</v>
      </c>
      <c r="DM64" s="2" t="str">
        <f t="shared" si="96"/>
        <v>N</v>
      </c>
      <c r="DN64" s="2" t="str">
        <f t="shared" si="116"/>
        <v>N</v>
      </c>
      <c r="DO64" s="2" t="str">
        <f t="shared" si="116"/>
        <v>N</v>
      </c>
      <c r="DP64" s="2" t="str">
        <f t="shared" si="116"/>
        <v>N</v>
      </c>
      <c r="DQ64" s="2" t="str">
        <f t="shared" si="97"/>
        <v>N</v>
      </c>
      <c r="DR64" s="2" t="str">
        <f t="shared" si="117"/>
        <v>N</v>
      </c>
      <c r="DS64" s="2" t="str">
        <f t="shared" si="117"/>
        <v>N</v>
      </c>
      <c r="DT64" s="2" t="str">
        <f t="shared" si="117"/>
        <v>N</v>
      </c>
      <c r="DU64" s="2" t="str">
        <f t="shared" si="118"/>
        <v>N</v>
      </c>
      <c r="DV64" s="2" t="str">
        <f t="shared" si="118"/>
        <v>N</v>
      </c>
      <c r="DW64" s="2" t="str">
        <f t="shared" si="118"/>
        <v>N</v>
      </c>
      <c r="DX64" s="2" t="str">
        <f t="shared" si="118"/>
        <v>N</v>
      </c>
      <c r="DY64" s="2" t="str">
        <f t="shared" si="119"/>
        <v>N</v>
      </c>
      <c r="DZ64" s="2" t="str">
        <f t="shared" si="119"/>
        <v>N</v>
      </c>
      <c r="EA64" s="2" t="str">
        <f t="shared" si="119"/>
        <v>N</v>
      </c>
      <c r="EB64" s="2" t="str">
        <f t="shared" si="98"/>
        <v>N</v>
      </c>
      <c r="EC64" s="2" t="str">
        <f t="shared" si="120"/>
        <v>N</v>
      </c>
      <c r="ED64" s="2" t="str">
        <f t="shared" si="120"/>
        <v>N</v>
      </c>
      <c r="EE64" s="2" t="str">
        <f t="shared" si="120"/>
        <v>N</v>
      </c>
      <c r="EF64" s="2" t="str">
        <f t="shared" si="120"/>
        <v>N</v>
      </c>
      <c r="EG64" s="2" t="str">
        <f t="shared" si="99"/>
        <v>N</v>
      </c>
      <c r="EH64" s="2" t="str">
        <f t="shared" si="132"/>
        <v>N</v>
      </c>
      <c r="EI64" s="2" t="str">
        <f t="shared" si="132"/>
        <v>N</v>
      </c>
      <c r="EJ64" s="2" t="str">
        <f t="shared" si="132"/>
        <v>N</v>
      </c>
      <c r="EK64" s="2" t="str">
        <f t="shared" si="132"/>
        <v>N</v>
      </c>
      <c r="EL64" s="2" t="str">
        <f t="shared" si="132"/>
        <v>N</v>
      </c>
      <c r="EM64" s="2" t="str">
        <f t="shared" si="132"/>
        <v>N</v>
      </c>
      <c r="EN64" s="2" t="str">
        <f t="shared" si="100"/>
        <v>N</v>
      </c>
      <c r="EO64" s="2" t="str">
        <f t="shared" si="122"/>
        <v>N</v>
      </c>
      <c r="EP64" s="2" t="str">
        <f t="shared" si="122"/>
        <v>N</v>
      </c>
      <c r="EQ64" s="2" t="str">
        <f t="shared" si="122"/>
        <v>N</v>
      </c>
      <c r="ER64" s="2" t="str">
        <f t="shared" si="101"/>
        <v>N</v>
      </c>
      <c r="ES64" s="2" t="str">
        <f t="shared" si="123"/>
        <v>N</v>
      </c>
      <c r="ET64" s="2" t="str">
        <f t="shared" si="123"/>
        <v>N</v>
      </c>
      <c r="EU64" s="2" t="str">
        <f t="shared" si="123"/>
        <v>N</v>
      </c>
    </row>
    <row r="65" spans="1:151" ht="49.5" customHeight="1">
      <c r="A65" s="4" t="s">
        <v>219</v>
      </c>
      <c r="B65" s="4" t="s">
        <v>563</v>
      </c>
      <c r="C65" s="4" t="s">
        <v>218</v>
      </c>
      <c r="D65" s="4" t="s">
        <v>551</v>
      </c>
      <c r="E65" s="4" t="s">
        <v>101</v>
      </c>
      <c r="F65" s="4" t="s">
        <v>552</v>
      </c>
      <c r="G65" s="4" t="s">
        <v>603</v>
      </c>
      <c r="H65" s="4" t="s">
        <v>546</v>
      </c>
      <c r="I65" s="4" t="s">
        <v>217</v>
      </c>
      <c r="J65" s="4">
        <v>32553</v>
      </c>
      <c r="K65" s="4" t="s">
        <v>553</v>
      </c>
      <c r="L65" s="4" t="s">
        <v>553</v>
      </c>
      <c r="M65" s="4" t="s">
        <v>216</v>
      </c>
      <c r="N65" s="5" t="s">
        <v>163</v>
      </c>
      <c r="O65" s="4" t="s">
        <v>606</v>
      </c>
      <c r="P65" s="4" t="s">
        <v>215</v>
      </c>
      <c r="S65" s="4" t="s">
        <v>214</v>
      </c>
      <c r="T65" s="4" t="s">
        <v>213</v>
      </c>
      <c r="U65" s="4"/>
      <c r="W65" s="74" t="s">
        <v>130</v>
      </c>
      <c r="X65" s="49" t="s">
        <v>546</v>
      </c>
      <c r="Y65" s="76" t="s">
        <v>129</v>
      </c>
      <c r="Z65" s="2" t="str">
        <f t="shared" si="82"/>
        <v>N</v>
      </c>
      <c r="AA65" s="2" t="str">
        <f t="shared" si="124"/>
        <v>N</v>
      </c>
      <c r="AB65" s="2" t="str">
        <f t="shared" si="124"/>
        <v>N</v>
      </c>
      <c r="AC65" s="2" t="str">
        <f t="shared" si="124"/>
        <v>N</v>
      </c>
      <c r="AD65" s="2" t="str">
        <f t="shared" si="124"/>
        <v>N</v>
      </c>
      <c r="AE65" s="2" t="str">
        <f t="shared" si="124"/>
        <v>N</v>
      </c>
      <c r="AF65" s="2" t="str">
        <f t="shared" si="124"/>
        <v>N</v>
      </c>
      <c r="AG65" s="2" t="str">
        <f t="shared" si="124"/>
        <v>N</v>
      </c>
      <c r="AH65" s="2" t="str">
        <f t="shared" si="124"/>
        <v>N</v>
      </c>
      <c r="AI65" s="2" t="str">
        <f t="shared" si="83"/>
        <v>N</v>
      </c>
      <c r="AJ65" s="2" t="str">
        <f t="shared" si="103"/>
        <v>N</v>
      </c>
      <c r="AK65" s="2" t="str">
        <f t="shared" si="103"/>
        <v>N</v>
      </c>
      <c r="AL65" s="2" t="str">
        <f t="shared" si="103"/>
        <v>N</v>
      </c>
      <c r="AM65" s="2" t="str">
        <f t="shared" si="84"/>
        <v>N</v>
      </c>
      <c r="AN65" s="2" t="str">
        <f t="shared" si="125"/>
        <v>N</v>
      </c>
      <c r="AO65" s="2" t="str">
        <f t="shared" si="125"/>
        <v>N</v>
      </c>
      <c r="AP65" s="2" t="str">
        <f t="shared" si="125"/>
        <v>N</v>
      </c>
      <c r="AQ65" s="2" t="str">
        <f t="shared" si="125"/>
        <v>N</v>
      </c>
      <c r="AR65" s="2" t="str">
        <f t="shared" si="125"/>
        <v>N</v>
      </c>
      <c r="AS65" s="2" t="str">
        <f t="shared" si="125"/>
        <v>N</v>
      </c>
      <c r="AT65" s="2" t="str">
        <f t="shared" si="125"/>
        <v>N</v>
      </c>
      <c r="AU65" s="2" t="str">
        <f t="shared" si="85"/>
        <v>N</v>
      </c>
      <c r="AV65" s="2" t="str">
        <f t="shared" si="126"/>
        <v>N</v>
      </c>
      <c r="AW65" s="2" t="str">
        <f t="shared" si="126"/>
        <v>N</v>
      </c>
      <c r="AX65" s="2" t="str">
        <f t="shared" si="126"/>
        <v>N</v>
      </c>
      <c r="AY65" s="2" t="str">
        <f t="shared" si="126"/>
        <v>N</v>
      </c>
      <c r="AZ65" s="2" t="str">
        <f t="shared" si="126"/>
        <v>N</v>
      </c>
      <c r="BA65" s="2" t="str">
        <f t="shared" si="86"/>
        <v>N</v>
      </c>
      <c r="BB65" s="2" t="str">
        <f t="shared" si="127"/>
        <v>N</v>
      </c>
      <c r="BC65" s="2" t="str">
        <f t="shared" si="127"/>
        <v>N</v>
      </c>
      <c r="BD65" s="2" t="str">
        <f t="shared" si="127"/>
        <v>N</v>
      </c>
      <c r="BE65" s="2" t="str">
        <f t="shared" si="127"/>
        <v>N</v>
      </c>
      <c r="BF65" s="2" t="str">
        <f t="shared" si="127"/>
        <v>N</v>
      </c>
      <c r="BG65" s="2" t="str">
        <f t="shared" si="127"/>
        <v>N</v>
      </c>
      <c r="BH65" s="2" t="str">
        <f t="shared" si="127"/>
        <v>N</v>
      </c>
      <c r="BI65" s="2" t="str">
        <f t="shared" si="127"/>
        <v>N</v>
      </c>
      <c r="BJ65" s="2" t="str">
        <f t="shared" si="127"/>
        <v>N</v>
      </c>
      <c r="BK65" s="2" t="str">
        <f t="shared" si="127"/>
        <v>N</v>
      </c>
      <c r="BL65" s="2" t="str">
        <f t="shared" si="127"/>
        <v>N</v>
      </c>
      <c r="BM65" s="2" t="str">
        <f t="shared" si="127"/>
        <v>N</v>
      </c>
      <c r="BN65" s="2" t="str">
        <f t="shared" si="127"/>
        <v>N</v>
      </c>
      <c r="BO65" s="2" t="str">
        <f t="shared" si="127"/>
        <v>N</v>
      </c>
      <c r="BP65" s="2" t="str">
        <f t="shared" si="87"/>
        <v>N</v>
      </c>
      <c r="BQ65" s="2" t="str">
        <f t="shared" si="128"/>
        <v>N</v>
      </c>
      <c r="BR65" s="2" t="str">
        <f t="shared" si="128"/>
        <v>N</v>
      </c>
      <c r="BS65" s="2" t="str">
        <f t="shared" si="128"/>
        <v>N</v>
      </c>
      <c r="BT65" s="2" t="str">
        <f t="shared" si="128"/>
        <v>N</v>
      </c>
      <c r="BU65" s="2" t="str">
        <f t="shared" si="128"/>
        <v>N</v>
      </c>
      <c r="BV65" s="2" t="str">
        <f t="shared" si="128"/>
        <v>N</v>
      </c>
      <c r="BW65" s="2" t="str">
        <f t="shared" si="128"/>
        <v>N</v>
      </c>
      <c r="BX65" s="2" t="str">
        <f t="shared" si="128"/>
        <v>N</v>
      </c>
      <c r="BY65" s="2" t="str">
        <f t="shared" si="128"/>
        <v>N</v>
      </c>
      <c r="BZ65" s="2" t="str">
        <f t="shared" si="88"/>
        <v>N</v>
      </c>
      <c r="CA65" s="2" t="str">
        <f t="shared" si="108"/>
        <v>N</v>
      </c>
      <c r="CB65" s="2" t="str">
        <f t="shared" si="108"/>
        <v>N</v>
      </c>
      <c r="CC65" s="2" t="str">
        <f t="shared" si="108"/>
        <v>N</v>
      </c>
      <c r="CD65" s="2" t="str">
        <f t="shared" si="89"/>
        <v>N</v>
      </c>
      <c r="CE65" s="2" t="str">
        <f t="shared" si="129"/>
        <v>N</v>
      </c>
      <c r="CF65" s="2" t="str">
        <f t="shared" si="129"/>
        <v>N</v>
      </c>
      <c r="CG65" s="2" t="str">
        <f t="shared" si="129"/>
        <v>N</v>
      </c>
      <c r="CH65" s="2" t="str">
        <f t="shared" si="129"/>
        <v>N</v>
      </c>
      <c r="CI65" s="2" t="str">
        <f t="shared" si="129"/>
        <v>N</v>
      </c>
      <c r="CJ65" s="2" t="str">
        <f t="shared" si="90"/>
        <v>N</v>
      </c>
      <c r="CK65" s="2" t="str">
        <f t="shared" si="110"/>
        <v>N</v>
      </c>
      <c r="CL65" s="2" t="str">
        <f t="shared" si="110"/>
        <v>N</v>
      </c>
      <c r="CM65" s="2" t="str">
        <f t="shared" si="110"/>
        <v>Y</v>
      </c>
      <c r="CN65" s="2" t="str">
        <f t="shared" si="110"/>
        <v>Y</v>
      </c>
      <c r="CO65" s="2" t="str">
        <f t="shared" si="91"/>
        <v>N</v>
      </c>
      <c r="CP65" s="2" t="str">
        <f t="shared" si="130"/>
        <v>N</v>
      </c>
      <c r="CQ65" s="2" t="str">
        <f t="shared" si="130"/>
        <v>N</v>
      </c>
      <c r="CR65" s="2" t="str">
        <f t="shared" si="130"/>
        <v>N</v>
      </c>
      <c r="CS65" s="2" t="str">
        <f t="shared" si="130"/>
        <v>N</v>
      </c>
      <c r="CT65" s="2" t="str">
        <f t="shared" si="130"/>
        <v>N</v>
      </c>
      <c r="CU65" s="2" t="str">
        <f t="shared" si="92"/>
        <v>N</v>
      </c>
      <c r="CV65" s="2" t="str">
        <f t="shared" si="112"/>
        <v>N</v>
      </c>
      <c r="CW65" s="2" t="str">
        <f t="shared" si="112"/>
        <v>N</v>
      </c>
      <c r="CX65" s="2" t="str">
        <f t="shared" si="112"/>
        <v>N</v>
      </c>
      <c r="CY65" s="2" t="str">
        <f t="shared" si="93"/>
        <v>N</v>
      </c>
      <c r="CZ65" s="2" t="str">
        <f t="shared" si="113"/>
        <v>Y</v>
      </c>
      <c r="DA65" s="2" t="str">
        <f t="shared" si="113"/>
        <v>Y</v>
      </c>
      <c r="DB65" s="2" t="str">
        <f t="shared" si="113"/>
        <v>N</v>
      </c>
      <c r="DC65" s="2" t="str">
        <f t="shared" si="113"/>
        <v>Y</v>
      </c>
      <c r="DD65" s="2" t="str">
        <f t="shared" si="94"/>
        <v>N</v>
      </c>
      <c r="DE65" s="2" t="str">
        <f t="shared" si="131"/>
        <v>N</v>
      </c>
      <c r="DF65" s="2" t="str">
        <f t="shared" si="131"/>
        <v>N</v>
      </c>
      <c r="DG65" s="2" t="str">
        <f t="shared" si="131"/>
        <v>N</v>
      </c>
      <c r="DH65" s="2" t="str">
        <f t="shared" si="131"/>
        <v>N</v>
      </c>
      <c r="DI65" s="2" t="str">
        <f t="shared" si="131"/>
        <v>N</v>
      </c>
      <c r="DJ65" s="2" t="str">
        <f t="shared" si="115"/>
        <v>N</v>
      </c>
      <c r="DK65" s="2" t="str">
        <f t="shared" si="115"/>
        <v>N</v>
      </c>
      <c r="DL65" s="2" t="str">
        <f t="shared" si="95"/>
        <v>N</v>
      </c>
      <c r="DM65" s="2" t="str">
        <f t="shared" si="96"/>
        <v>N</v>
      </c>
      <c r="DN65" s="2" t="str">
        <f t="shared" si="116"/>
        <v>N</v>
      </c>
      <c r="DO65" s="2" t="str">
        <f t="shared" si="116"/>
        <v>N</v>
      </c>
      <c r="DP65" s="2" t="str">
        <f t="shared" si="116"/>
        <v>N</v>
      </c>
      <c r="DQ65" s="2" t="str">
        <f t="shared" si="97"/>
        <v>N</v>
      </c>
      <c r="DR65" s="2" t="str">
        <f t="shared" si="117"/>
        <v>N</v>
      </c>
      <c r="DS65" s="2" t="str">
        <f t="shared" si="117"/>
        <v>N</v>
      </c>
      <c r="DT65" s="2" t="str">
        <f t="shared" si="117"/>
        <v>N</v>
      </c>
      <c r="DU65" s="2" t="str">
        <f t="shared" si="118"/>
        <v>N</v>
      </c>
      <c r="DV65" s="2" t="str">
        <f t="shared" si="118"/>
        <v>N</v>
      </c>
      <c r="DW65" s="2" t="str">
        <f t="shared" si="118"/>
        <v>N</v>
      </c>
      <c r="DX65" s="2" t="str">
        <f t="shared" si="118"/>
        <v>N</v>
      </c>
      <c r="DY65" s="2" t="str">
        <f t="shared" si="119"/>
        <v>N</v>
      </c>
      <c r="DZ65" s="2" t="str">
        <f t="shared" si="119"/>
        <v>N</v>
      </c>
      <c r="EA65" s="2" t="str">
        <f t="shared" si="119"/>
        <v>N</v>
      </c>
      <c r="EB65" s="2" t="str">
        <f t="shared" si="98"/>
        <v>N</v>
      </c>
      <c r="EC65" s="2" t="str">
        <f t="shared" si="120"/>
        <v>N</v>
      </c>
      <c r="ED65" s="2" t="str">
        <f t="shared" si="120"/>
        <v>N</v>
      </c>
      <c r="EE65" s="2" t="str">
        <f t="shared" si="120"/>
        <v>N</v>
      </c>
      <c r="EF65" s="2" t="str">
        <f t="shared" si="120"/>
        <v>N</v>
      </c>
      <c r="EG65" s="2" t="str">
        <f t="shared" si="99"/>
        <v>N</v>
      </c>
      <c r="EH65" s="2" t="str">
        <f t="shared" si="132"/>
        <v>N</v>
      </c>
      <c r="EI65" s="2" t="str">
        <f t="shared" si="132"/>
        <v>N</v>
      </c>
      <c r="EJ65" s="2" t="str">
        <f t="shared" si="132"/>
        <v>N</v>
      </c>
      <c r="EK65" s="2" t="str">
        <f t="shared" si="132"/>
        <v>N</v>
      </c>
      <c r="EL65" s="2" t="str">
        <f t="shared" si="132"/>
        <v>N</v>
      </c>
      <c r="EM65" s="2" t="str">
        <f t="shared" si="132"/>
        <v>N</v>
      </c>
      <c r="EN65" s="2" t="str">
        <f t="shared" si="100"/>
        <v>N</v>
      </c>
      <c r="EO65" s="2" t="str">
        <f t="shared" si="122"/>
        <v>N</v>
      </c>
      <c r="EP65" s="2" t="str">
        <f t="shared" si="122"/>
        <v>N</v>
      </c>
      <c r="EQ65" s="2" t="str">
        <f t="shared" si="122"/>
        <v>N</v>
      </c>
      <c r="ER65" s="2" t="str">
        <f t="shared" si="101"/>
        <v>N</v>
      </c>
      <c r="ES65" s="2" t="str">
        <f t="shared" si="123"/>
        <v>N</v>
      </c>
      <c r="ET65" s="2" t="str">
        <f t="shared" si="123"/>
        <v>N</v>
      </c>
      <c r="EU65" s="2" t="str">
        <f t="shared" si="123"/>
        <v>N</v>
      </c>
    </row>
    <row r="66" spans="1:151" ht="49.5" customHeight="1">
      <c r="A66" s="1" t="s">
        <v>141</v>
      </c>
      <c r="B66" s="4" t="s">
        <v>146</v>
      </c>
      <c r="D66" s="1"/>
      <c r="E66" s="1"/>
      <c r="F66" s="1"/>
      <c r="G66" s="1"/>
      <c r="H66" s="4" t="s">
        <v>546</v>
      </c>
      <c r="U66" s="4"/>
      <c r="X66" s="49" t="s">
        <v>546</v>
      </c>
      <c r="Y66" s="76" t="s">
        <v>132</v>
      </c>
      <c r="Z66" s="8">
        <v>50</v>
      </c>
      <c r="AA66" s="7">
        <v>50.1</v>
      </c>
      <c r="AB66" s="7">
        <v>50.2</v>
      </c>
      <c r="AC66" s="7">
        <v>50.3</v>
      </c>
      <c r="AD66" s="7">
        <v>50.4</v>
      </c>
      <c r="AE66" s="7">
        <v>50.5</v>
      </c>
      <c r="AF66" s="7">
        <v>50.6</v>
      </c>
      <c r="AG66" s="7">
        <v>50.7</v>
      </c>
      <c r="AH66" s="7">
        <v>50.8</v>
      </c>
      <c r="AI66" s="7">
        <v>51</v>
      </c>
      <c r="AJ66" s="7">
        <v>51.1</v>
      </c>
      <c r="AK66" s="7">
        <v>51.2</v>
      </c>
      <c r="AL66" s="7">
        <v>51.3</v>
      </c>
      <c r="AM66" s="7">
        <v>52</v>
      </c>
      <c r="AN66" s="7">
        <v>52.1</v>
      </c>
      <c r="AO66" s="7">
        <v>52.2</v>
      </c>
      <c r="AP66" s="7">
        <v>52.3</v>
      </c>
      <c r="AQ66" s="7">
        <v>52.4</v>
      </c>
      <c r="AR66" s="7">
        <v>52.5</v>
      </c>
      <c r="AS66" s="7">
        <v>52.6</v>
      </c>
      <c r="AT66" s="7">
        <v>52.7</v>
      </c>
      <c r="AU66" s="7">
        <v>53</v>
      </c>
      <c r="AV66" s="7">
        <v>53.1</v>
      </c>
      <c r="AW66" s="7">
        <v>53.2</v>
      </c>
      <c r="AX66" s="9">
        <v>53.3</v>
      </c>
      <c r="AY66" s="7">
        <v>53.4</v>
      </c>
      <c r="AZ66" s="7">
        <v>53.5</v>
      </c>
      <c r="BA66" s="7">
        <v>54</v>
      </c>
      <c r="BB66" s="8">
        <v>54.1</v>
      </c>
      <c r="BC66" s="7">
        <v>54.2</v>
      </c>
      <c r="BD66" s="7">
        <v>54.3</v>
      </c>
      <c r="BE66" s="7">
        <v>54.4</v>
      </c>
      <c r="BF66" s="7">
        <v>54.5</v>
      </c>
      <c r="BG66" s="7">
        <v>54.6</v>
      </c>
      <c r="BH66" s="7">
        <v>54.7</v>
      </c>
      <c r="BI66" s="7">
        <v>54.8</v>
      </c>
      <c r="BJ66" s="7">
        <v>54.9</v>
      </c>
      <c r="BK66" s="8" t="s">
        <v>547</v>
      </c>
      <c r="BL66" s="8">
        <v>54.11</v>
      </c>
      <c r="BM66" s="8">
        <v>54.12</v>
      </c>
      <c r="BN66" s="8">
        <v>54.13</v>
      </c>
      <c r="BO66" s="7">
        <v>54.14</v>
      </c>
      <c r="BP66" s="7">
        <v>55</v>
      </c>
      <c r="BQ66" s="7">
        <v>55.1</v>
      </c>
      <c r="BR66" s="8">
        <v>55.2</v>
      </c>
      <c r="BS66" s="7">
        <v>55.3</v>
      </c>
      <c r="BT66" s="7">
        <v>55.4</v>
      </c>
      <c r="BU66" s="7">
        <v>55.5</v>
      </c>
      <c r="BV66" s="7">
        <v>55.6</v>
      </c>
      <c r="BW66" s="7">
        <v>55.7</v>
      </c>
      <c r="BX66" s="7">
        <v>55.8</v>
      </c>
      <c r="BY66" s="7">
        <v>55.9</v>
      </c>
      <c r="BZ66" s="7">
        <v>56</v>
      </c>
      <c r="CA66" s="7">
        <v>56.1</v>
      </c>
      <c r="CB66" s="7">
        <v>56.2</v>
      </c>
      <c r="CC66" s="7">
        <v>56.3</v>
      </c>
      <c r="CD66" s="7">
        <v>57</v>
      </c>
      <c r="CE66" s="7">
        <v>57.1</v>
      </c>
      <c r="CF66" s="7">
        <v>57.2</v>
      </c>
      <c r="CG66" s="7">
        <v>57.3</v>
      </c>
      <c r="CH66" s="7">
        <v>57.4</v>
      </c>
      <c r="CI66" s="7">
        <v>57.5</v>
      </c>
      <c r="CJ66" s="7">
        <v>58</v>
      </c>
      <c r="CK66" s="7">
        <v>58.1</v>
      </c>
      <c r="CL66" s="7">
        <v>58.2</v>
      </c>
      <c r="CM66" s="7">
        <v>58.3</v>
      </c>
      <c r="CN66" s="7">
        <v>58.4</v>
      </c>
      <c r="CO66" s="7">
        <v>59</v>
      </c>
      <c r="CP66" s="7">
        <v>59.1</v>
      </c>
      <c r="CQ66" s="7">
        <v>59.2</v>
      </c>
      <c r="CR66" s="7">
        <v>59.3</v>
      </c>
      <c r="CS66" s="7">
        <v>59.4</v>
      </c>
      <c r="CT66" s="7">
        <v>59.5</v>
      </c>
      <c r="CU66" s="7">
        <v>60</v>
      </c>
      <c r="CV66" s="7">
        <v>60.1</v>
      </c>
      <c r="CW66" s="7">
        <v>60.2</v>
      </c>
      <c r="CX66" s="7">
        <v>60.3</v>
      </c>
      <c r="CY66" s="7">
        <v>61</v>
      </c>
      <c r="CZ66" s="7">
        <v>61.1</v>
      </c>
      <c r="DA66" s="7">
        <v>61.2</v>
      </c>
      <c r="DB66" s="7">
        <v>61.3</v>
      </c>
      <c r="DC66" s="7">
        <v>61.4</v>
      </c>
      <c r="DD66" s="7">
        <v>62</v>
      </c>
      <c r="DE66" s="7">
        <v>62.1</v>
      </c>
      <c r="DF66" s="7">
        <v>62.2</v>
      </c>
      <c r="DG66" s="7">
        <v>62.3</v>
      </c>
      <c r="DH66" s="7">
        <v>62.4</v>
      </c>
      <c r="DI66" s="7">
        <v>62.5</v>
      </c>
      <c r="DJ66" s="7">
        <v>63</v>
      </c>
      <c r="DK66" s="7">
        <v>63.1</v>
      </c>
      <c r="DL66" s="7">
        <v>63.2</v>
      </c>
      <c r="DM66" s="7">
        <v>64</v>
      </c>
      <c r="DN66" s="7">
        <v>64.1</v>
      </c>
      <c r="DO66" s="7">
        <v>64.2</v>
      </c>
      <c r="DP66" s="7">
        <v>64.3</v>
      </c>
      <c r="DQ66" s="7">
        <v>65</v>
      </c>
      <c r="DR66" s="7">
        <v>65.1</v>
      </c>
      <c r="DS66" s="7">
        <v>65.2</v>
      </c>
      <c r="DT66" s="7">
        <v>65.3</v>
      </c>
      <c r="DU66" s="7">
        <v>66</v>
      </c>
      <c r="DV66" s="7">
        <v>67</v>
      </c>
      <c r="DW66" s="7">
        <v>68</v>
      </c>
      <c r="DX66" s="7">
        <v>69</v>
      </c>
      <c r="DY66" s="7">
        <v>69.1</v>
      </c>
      <c r="DZ66" s="7">
        <v>69.2</v>
      </c>
      <c r="EA66" s="7">
        <v>69.3</v>
      </c>
      <c r="EB66" s="7">
        <v>70</v>
      </c>
      <c r="EC66" s="7">
        <v>70.1</v>
      </c>
      <c r="ED66" s="7">
        <v>70.2</v>
      </c>
      <c r="EE66" s="7">
        <v>70.3</v>
      </c>
      <c r="EF66" s="7">
        <v>70.4</v>
      </c>
      <c r="EG66" s="7">
        <v>71</v>
      </c>
      <c r="EH66" s="7">
        <v>71.1</v>
      </c>
      <c r="EI66" s="7">
        <v>71.2</v>
      </c>
      <c r="EJ66" s="7">
        <v>71.3</v>
      </c>
      <c r="EK66" s="7">
        <v>71.4</v>
      </c>
      <c r="EL66" s="7">
        <v>71.5</v>
      </c>
      <c r="EM66" s="7">
        <v>71.6</v>
      </c>
      <c r="EN66" s="7">
        <v>72</v>
      </c>
      <c r="EO66" s="7">
        <v>72.1</v>
      </c>
      <c r="EP66" s="7">
        <v>72.2</v>
      </c>
      <c r="EQ66" s="7">
        <v>72.3</v>
      </c>
      <c r="ER66" s="7">
        <v>73</v>
      </c>
      <c r="ES66" s="7">
        <v>73.1</v>
      </c>
      <c r="ET66" s="7">
        <v>73.2</v>
      </c>
      <c r="EU66" s="7">
        <v>73.3</v>
      </c>
    </row>
    <row r="67" spans="1:151" ht="49.5" customHeight="1">
      <c r="A67" s="1" t="s">
        <v>142</v>
      </c>
      <c r="B67" s="4" t="s">
        <v>146</v>
      </c>
      <c r="D67" s="1"/>
      <c r="E67" s="1"/>
      <c r="F67" s="1"/>
      <c r="G67" s="1"/>
      <c r="H67" s="4" t="s">
        <v>546</v>
      </c>
      <c r="U67" s="4"/>
      <c r="X67" s="49" t="s">
        <v>546</v>
      </c>
      <c r="Y67" s="76" t="s">
        <v>131</v>
      </c>
      <c r="Z67" s="6">
        <f aca="true" t="shared" si="133" ref="Z67:BE67">COUNTIF(Z$13:Z$29,"Y")</f>
        <v>0</v>
      </c>
      <c r="AA67" s="6">
        <f t="shared" si="133"/>
        <v>0</v>
      </c>
      <c r="AB67" s="6">
        <f t="shared" si="133"/>
        <v>0</v>
      </c>
      <c r="AC67" s="6">
        <f t="shared" si="133"/>
        <v>0</v>
      </c>
      <c r="AD67" s="6">
        <f t="shared" si="133"/>
        <v>0</v>
      </c>
      <c r="AE67" s="6">
        <f t="shared" si="133"/>
        <v>0</v>
      </c>
      <c r="AF67" s="6">
        <f t="shared" si="133"/>
        <v>0</v>
      </c>
      <c r="AG67" s="6">
        <f t="shared" si="133"/>
        <v>0</v>
      </c>
      <c r="AH67" s="6">
        <f t="shared" si="133"/>
        <v>0</v>
      </c>
      <c r="AI67" s="6">
        <f t="shared" si="133"/>
        <v>0</v>
      </c>
      <c r="AJ67" s="6">
        <f t="shared" si="133"/>
        <v>0</v>
      </c>
      <c r="AK67" s="6">
        <f t="shared" si="133"/>
        <v>0</v>
      </c>
      <c r="AL67" s="6">
        <f t="shared" si="133"/>
        <v>0</v>
      </c>
      <c r="AM67" s="6">
        <f t="shared" si="133"/>
        <v>0</v>
      </c>
      <c r="AN67" s="6">
        <f t="shared" si="133"/>
        <v>0</v>
      </c>
      <c r="AO67" s="6">
        <f t="shared" si="133"/>
        <v>0</v>
      </c>
      <c r="AP67" s="6">
        <f t="shared" si="133"/>
        <v>0</v>
      </c>
      <c r="AQ67" s="6">
        <f t="shared" si="133"/>
        <v>0</v>
      </c>
      <c r="AR67" s="6">
        <f t="shared" si="133"/>
        <v>0</v>
      </c>
      <c r="AS67" s="6">
        <f t="shared" si="133"/>
        <v>0</v>
      </c>
      <c r="AT67" s="6">
        <f t="shared" si="133"/>
        <v>0</v>
      </c>
      <c r="AU67" s="6">
        <f t="shared" si="133"/>
        <v>0</v>
      </c>
      <c r="AV67" s="6">
        <f t="shared" si="133"/>
        <v>0</v>
      </c>
      <c r="AW67" s="6">
        <f t="shared" si="133"/>
        <v>0</v>
      </c>
      <c r="AX67" s="6">
        <f t="shared" si="133"/>
        <v>0</v>
      </c>
      <c r="AY67" s="6">
        <f t="shared" si="133"/>
        <v>0</v>
      </c>
      <c r="AZ67" s="6">
        <f t="shared" si="133"/>
        <v>0</v>
      </c>
      <c r="BA67" s="6">
        <f t="shared" si="133"/>
        <v>0</v>
      </c>
      <c r="BB67" s="6">
        <f t="shared" si="133"/>
        <v>0</v>
      </c>
      <c r="BC67" s="6">
        <f t="shared" si="133"/>
        <v>0</v>
      </c>
      <c r="BD67" s="6">
        <f t="shared" si="133"/>
        <v>0</v>
      </c>
      <c r="BE67" s="6">
        <f t="shared" si="133"/>
        <v>0</v>
      </c>
      <c r="BF67" s="6">
        <f aca="true" t="shared" si="134" ref="BF67:CK67">COUNTIF(BF$13:BF$29,"Y")</f>
        <v>0</v>
      </c>
      <c r="BG67" s="6">
        <f t="shared" si="134"/>
        <v>0</v>
      </c>
      <c r="BH67" s="6">
        <f t="shared" si="134"/>
        <v>0</v>
      </c>
      <c r="BI67" s="6">
        <f t="shared" si="134"/>
        <v>0</v>
      </c>
      <c r="BJ67" s="6">
        <f t="shared" si="134"/>
        <v>0</v>
      </c>
      <c r="BK67" s="6">
        <f t="shared" si="134"/>
        <v>0</v>
      </c>
      <c r="BL67" s="6">
        <f t="shared" si="134"/>
        <v>0</v>
      </c>
      <c r="BM67" s="6">
        <f t="shared" si="134"/>
        <v>0</v>
      </c>
      <c r="BN67" s="6">
        <f t="shared" si="134"/>
        <v>0</v>
      </c>
      <c r="BO67" s="6">
        <f t="shared" si="134"/>
        <v>0</v>
      </c>
      <c r="BP67" s="6">
        <f t="shared" si="134"/>
        <v>0</v>
      </c>
      <c r="BQ67" s="6">
        <f t="shared" si="134"/>
        <v>0</v>
      </c>
      <c r="BR67" s="6">
        <f t="shared" si="134"/>
        <v>0</v>
      </c>
      <c r="BS67" s="6">
        <f t="shared" si="134"/>
        <v>0</v>
      </c>
      <c r="BT67" s="6">
        <f t="shared" si="134"/>
        <v>0</v>
      </c>
      <c r="BU67" s="6">
        <f t="shared" si="134"/>
        <v>0</v>
      </c>
      <c r="BV67" s="6">
        <f t="shared" si="134"/>
        <v>0</v>
      </c>
      <c r="BW67" s="6">
        <f t="shared" si="134"/>
        <v>0</v>
      </c>
      <c r="BX67" s="6">
        <f t="shared" si="134"/>
        <v>0</v>
      </c>
      <c r="BY67" s="6">
        <f t="shared" si="134"/>
        <v>0</v>
      </c>
      <c r="BZ67" s="6">
        <f t="shared" si="134"/>
        <v>0</v>
      </c>
      <c r="CA67" s="6">
        <f t="shared" si="134"/>
        <v>0</v>
      </c>
      <c r="CB67" s="6">
        <f t="shared" si="134"/>
        <v>0</v>
      </c>
      <c r="CC67" s="6">
        <f t="shared" si="134"/>
        <v>0</v>
      </c>
      <c r="CD67" s="6">
        <f t="shared" si="134"/>
        <v>0</v>
      </c>
      <c r="CE67" s="6">
        <f t="shared" si="134"/>
        <v>0</v>
      </c>
      <c r="CF67" s="6">
        <f t="shared" si="134"/>
        <v>0</v>
      </c>
      <c r="CG67" s="6">
        <f t="shared" si="134"/>
        <v>0</v>
      </c>
      <c r="CH67" s="6">
        <f t="shared" si="134"/>
        <v>0</v>
      </c>
      <c r="CI67" s="6">
        <f t="shared" si="134"/>
        <v>0</v>
      </c>
      <c r="CJ67" s="6">
        <f t="shared" si="134"/>
        <v>0</v>
      </c>
      <c r="CK67" s="6">
        <f t="shared" si="134"/>
        <v>7</v>
      </c>
      <c r="CL67" s="6">
        <f aca="true" t="shared" si="135" ref="CL67:DQ67">COUNTIF(CL$13:CL$29,"Y")</f>
        <v>4</v>
      </c>
      <c r="CM67" s="6">
        <f t="shared" si="135"/>
        <v>0</v>
      </c>
      <c r="CN67" s="6">
        <f t="shared" si="135"/>
        <v>0</v>
      </c>
      <c r="CO67" s="6">
        <f t="shared" si="135"/>
        <v>0</v>
      </c>
      <c r="CP67" s="6">
        <f t="shared" si="135"/>
        <v>6</v>
      </c>
      <c r="CQ67" s="6">
        <f t="shared" si="135"/>
        <v>0</v>
      </c>
      <c r="CR67" s="6">
        <f t="shared" si="135"/>
        <v>4</v>
      </c>
      <c r="CS67" s="6">
        <f t="shared" si="135"/>
        <v>7</v>
      </c>
      <c r="CT67" s="6">
        <f t="shared" si="135"/>
        <v>6</v>
      </c>
      <c r="CU67" s="6">
        <f t="shared" si="135"/>
        <v>0</v>
      </c>
      <c r="CV67" s="6">
        <f t="shared" si="135"/>
        <v>6</v>
      </c>
      <c r="CW67" s="6">
        <f t="shared" si="135"/>
        <v>6</v>
      </c>
      <c r="CX67" s="6">
        <f t="shared" si="135"/>
        <v>6</v>
      </c>
      <c r="CY67" s="6">
        <f t="shared" si="135"/>
        <v>0</v>
      </c>
      <c r="CZ67" s="6">
        <f t="shared" si="135"/>
        <v>7</v>
      </c>
      <c r="DA67" s="6">
        <f t="shared" si="135"/>
        <v>0</v>
      </c>
      <c r="DB67" s="6">
        <f t="shared" si="135"/>
        <v>13</v>
      </c>
      <c r="DC67" s="6">
        <f t="shared" si="135"/>
        <v>0</v>
      </c>
      <c r="DD67" s="6">
        <f t="shared" si="135"/>
        <v>0</v>
      </c>
      <c r="DE67" s="6">
        <f t="shared" si="135"/>
        <v>0</v>
      </c>
      <c r="DF67" s="6">
        <f t="shared" si="135"/>
        <v>0</v>
      </c>
      <c r="DG67" s="6">
        <f t="shared" si="135"/>
        <v>0</v>
      </c>
      <c r="DH67" s="6">
        <f t="shared" si="135"/>
        <v>0</v>
      </c>
      <c r="DI67" s="6">
        <f t="shared" si="135"/>
        <v>0</v>
      </c>
      <c r="DJ67" s="6">
        <f t="shared" si="135"/>
        <v>0</v>
      </c>
      <c r="DK67" s="6">
        <f t="shared" si="135"/>
        <v>0</v>
      </c>
      <c r="DL67" s="6">
        <f t="shared" si="135"/>
        <v>0</v>
      </c>
      <c r="DM67" s="6">
        <f t="shared" si="135"/>
        <v>0</v>
      </c>
      <c r="DN67" s="6">
        <f t="shared" si="135"/>
        <v>0</v>
      </c>
      <c r="DO67" s="6">
        <f t="shared" si="135"/>
        <v>0</v>
      </c>
      <c r="DP67" s="6">
        <f t="shared" si="135"/>
        <v>0</v>
      </c>
      <c r="DQ67" s="6">
        <f t="shared" si="135"/>
        <v>0</v>
      </c>
      <c r="DR67" s="6">
        <f aca="true" t="shared" si="136" ref="DR67:EU67">COUNTIF(DR$13:DR$29,"Y")</f>
        <v>0</v>
      </c>
      <c r="DS67" s="6">
        <f t="shared" si="136"/>
        <v>0</v>
      </c>
      <c r="DT67" s="6">
        <f t="shared" si="136"/>
        <v>0</v>
      </c>
      <c r="DU67" s="6">
        <f t="shared" si="136"/>
        <v>0</v>
      </c>
      <c r="DV67" s="6">
        <f t="shared" si="136"/>
        <v>0</v>
      </c>
      <c r="DW67" s="6">
        <f t="shared" si="136"/>
        <v>0</v>
      </c>
      <c r="DX67" s="6">
        <f t="shared" si="136"/>
        <v>0</v>
      </c>
      <c r="DY67" s="6">
        <f t="shared" si="136"/>
        <v>0</v>
      </c>
      <c r="DZ67" s="6">
        <f t="shared" si="136"/>
        <v>0</v>
      </c>
      <c r="EA67" s="6">
        <f t="shared" si="136"/>
        <v>0</v>
      </c>
      <c r="EB67" s="6">
        <f t="shared" si="136"/>
        <v>0</v>
      </c>
      <c r="EC67" s="6">
        <f t="shared" si="136"/>
        <v>0</v>
      </c>
      <c r="ED67" s="6">
        <f t="shared" si="136"/>
        <v>0</v>
      </c>
      <c r="EE67" s="6">
        <f t="shared" si="136"/>
        <v>0</v>
      </c>
      <c r="EF67" s="6">
        <f t="shared" si="136"/>
        <v>0</v>
      </c>
      <c r="EG67" s="6">
        <f t="shared" si="136"/>
        <v>0</v>
      </c>
      <c r="EH67" s="6">
        <f t="shared" si="136"/>
        <v>0</v>
      </c>
      <c r="EI67" s="6">
        <f t="shared" si="136"/>
        <v>0</v>
      </c>
      <c r="EJ67" s="6">
        <f t="shared" si="136"/>
        <v>0</v>
      </c>
      <c r="EK67" s="6">
        <f t="shared" si="136"/>
        <v>0</v>
      </c>
      <c r="EL67" s="6">
        <f t="shared" si="136"/>
        <v>0</v>
      </c>
      <c r="EM67" s="6">
        <f t="shared" si="136"/>
        <v>0</v>
      </c>
      <c r="EN67" s="6">
        <f t="shared" si="136"/>
        <v>0</v>
      </c>
      <c r="EO67" s="6">
        <f t="shared" si="136"/>
        <v>0</v>
      </c>
      <c r="EP67" s="6">
        <f t="shared" si="136"/>
        <v>0</v>
      </c>
      <c r="EQ67" s="6">
        <f t="shared" si="136"/>
        <v>0</v>
      </c>
      <c r="ER67" s="6">
        <f t="shared" si="136"/>
        <v>0</v>
      </c>
      <c r="ES67" s="6">
        <f t="shared" si="136"/>
        <v>0</v>
      </c>
      <c r="ET67" s="6">
        <f t="shared" si="136"/>
        <v>0</v>
      </c>
      <c r="EU67" s="6">
        <f t="shared" si="136"/>
        <v>0</v>
      </c>
    </row>
    <row r="68" spans="1:151" ht="49.5" customHeight="1">
      <c r="A68" s="1" t="s">
        <v>143</v>
      </c>
      <c r="B68" s="4" t="s">
        <v>146</v>
      </c>
      <c r="D68" s="1"/>
      <c r="E68" s="1"/>
      <c r="F68" s="1"/>
      <c r="G68" s="1"/>
      <c r="H68" s="4" t="s">
        <v>546</v>
      </c>
      <c r="U68" s="4"/>
      <c r="X68" s="49" t="s">
        <v>546</v>
      </c>
      <c r="Y68" s="76" t="s">
        <v>133</v>
      </c>
      <c r="Z68" s="6">
        <f aca="true" t="shared" si="137" ref="Z68:BE68">COUNTIF(Z$30:Z$65,"Y")</f>
        <v>0</v>
      </c>
      <c r="AA68" s="6">
        <f t="shared" si="137"/>
        <v>0</v>
      </c>
      <c r="AB68" s="6">
        <f t="shared" si="137"/>
        <v>0</v>
      </c>
      <c r="AC68" s="6">
        <f t="shared" si="137"/>
        <v>0</v>
      </c>
      <c r="AD68" s="6">
        <f t="shared" si="137"/>
        <v>0</v>
      </c>
      <c r="AE68" s="6">
        <f t="shared" si="137"/>
        <v>0</v>
      </c>
      <c r="AF68" s="6">
        <f t="shared" si="137"/>
        <v>0</v>
      </c>
      <c r="AG68" s="6">
        <f t="shared" si="137"/>
        <v>0</v>
      </c>
      <c r="AH68" s="6">
        <f t="shared" si="137"/>
        <v>0</v>
      </c>
      <c r="AI68" s="6">
        <f t="shared" si="137"/>
        <v>0</v>
      </c>
      <c r="AJ68" s="6">
        <f t="shared" si="137"/>
        <v>0</v>
      </c>
      <c r="AK68" s="6">
        <f t="shared" si="137"/>
        <v>0</v>
      </c>
      <c r="AL68" s="6">
        <f t="shared" si="137"/>
        <v>0</v>
      </c>
      <c r="AM68" s="6">
        <f t="shared" si="137"/>
        <v>0</v>
      </c>
      <c r="AN68" s="6">
        <f t="shared" si="137"/>
        <v>0</v>
      </c>
      <c r="AO68" s="6">
        <f t="shared" si="137"/>
        <v>0</v>
      </c>
      <c r="AP68" s="6">
        <f t="shared" si="137"/>
        <v>0</v>
      </c>
      <c r="AQ68" s="6">
        <f t="shared" si="137"/>
        <v>0</v>
      </c>
      <c r="AR68" s="6">
        <f t="shared" si="137"/>
        <v>0</v>
      </c>
      <c r="AS68" s="6">
        <f t="shared" si="137"/>
        <v>0</v>
      </c>
      <c r="AT68" s="6">
        <f t="shared" si="137"/>
        <v>0</v>
      </c>
      <c r="AU68" s="6">
        <f t="shared" si="137"/>
        <v>0</v>
      </c>
      <c r="AV68" s="6">
        <f t="shared" si="137"/>
        <v>0</v>
      </c>
      <c r="AW68" s="6">
        <f t="shared" si="137"/>
        <v>0</v>
      </c>
      <c r="AX68" s="6">
        <f t="shared" si="137"/>
        <v>0</v>
      </c>
      <c r="AY68" s="6">
        <f t="shared" si="137"/>
        <v>0</v>
      </c>
      <c r="AZ68" s="6">
        <f t="shared" si="137"/>
        <v>0</v>
      </c>
      <c r="BA68" s="6">
        <f t="shared" si="137"/>
        <v>0</v>
      </c>
      <c r="BB68" s="6">
        <f t="shared" si="137"/>
        <v>0</v>
      </c>
      <c r="BC68" s="6">
        <f t="shared" si="137"/>
        <v>0</v>
      </c>
      <c r="BD68" s="6">
        <f t="shared" si="137"/>
        <v>0</v>
      </c>
      <c r="BE68" s="6">
        <f t="shared" si="137"/>
        <v>0</v>
      </c>
      <c r="BF68" s="6">
        <f aca="true" t="shared" si="138" ref="BF68:CK68">COUNTIF(BF$30:BF$65,"Y")</f>
        <v>0</v>
      </c>
      <c r="BG68" s="6">
        <f t="shared" si="138"/>
        <v>0</v>
      </c>
      <c r="BH68" s="6">
        <f t="shared" si="138"/>
        <v>0</v>
      </c>
      <c r="BI68" s="6">
        <f t="shared" si="138"/>
        <v>0</v>
      </c>
      <c r="BJ68" s="6">
        <f t="shared" si="138"/>
        <v>0</v>
      </c>
      <c r="BK68" s="6">
        <f t="shared" si="138"/>
        <v>0</v>
      </c>
      <c r="BL68" s="6">
        <f t="shared" si="138"/>
        <v>0</v>
      </c>
      <c r="BM68" s="6">
        <f t="shared" si="138"/>
        <v>0</v>
      </c>
      <c r="BN68" s="6">
        <f t="shared" si="138"/>
        <v>0</v>
      </c>
      <c r="BO68" s="6">
        <f t="shared" si="138"/>
        <v>0</v>
      </c>
      <c r="BP68" s="6">
        <f t="shared" si="138"/>
        <v>0</v>
      </c>
      <c r="BQ68" s="6">
        <f t="shared" si="138"/>
        <v>0</v>
      </c>
      <c r="BR68" s="6">
        <f t="shared" si="138"/>
        <v>0</v>
      </c>
      <c r="BS68" s="6">
        <f t="shared" si="138"/>
        <v>0</v>
      </c>
      <c r="BT68" s="6">
        <f t="shared" si="138"/>
        <v>0</v>
      </c>
      <c r="BU68" s="6">
        <f t="shared" si="138"/>
        <v>0</v>
      </c>
      <c r="BV68" s="6">
        <f t="shared" si="138"/>
        <v>0</v>
      </c>
      <c r="BW68" s="6">
        <f t="shared" si="138"/>
        <v>0</v>
      </c>
      <c r="BX68" s="6">
        <f t="shared" si="138"/>
        <v>0</v>
      </c>
      <c r="BY68" s="6">
        <f t="shared" si="138"/>
        <v>0</v>
      </c>
      <c r="BZ68" s="6">
        <f t="shared" si="138"/>
        <v>0</v>
      </c>
      <c r="CA68" s="6">
        <f t="shared" si="138"/>
        <v>0</v>
      </c>
      <c r="CB68" s="6">
        <f t="shared" si="138"/>
        <v>0</v>
      </c>
      <c r="CC68" s="6">
        <f t="shared" si="138"/>
        <v>0</v>
      </c>
      <c r="CD68" s="6">
        <f t="shared" si="138"/>
        <v>0</v>
      </c>
      <c r="CE68" s="6">
        <f t="shared" si="138"/>
        <v>0</v>
      </c>
      <c r="CF68" s="6">
        <f t="shared" si="138"/>
        <v>0</v>
      </c>
      <c r="CG68" s="6">
        <f t="shared" si="138"/>
        <v>0</v>
      </c>
      <c r="CH68" s="6">
        <f t="shared" si="138"/>
        <v>0</v>
      </c>
      <c r="CI68" s="6">
        <f t="shared" si="138"/>
        <v>0</v>
      </c>
      <c r="CJ68" s="6">
        <f t="shared" si="138"/>
        <v>0</v>
      </c>
      <c r="CK68" s="6">
        <f t="shared" si="138"/>
        <v>0</v>
      </c>
      <c r="CL68" s="6">
        <f aca="true" t="shared" si="139" ref="CL68:DQ68">COUNTIF(CL$30:CL$65,"Y")</f>
        <v>5</v>
      </c>
      <c r="CM68" s="6">
        <f t="shared" si="139"/>
        <v>13</v>
      </c>
      <c r="CN68" s="6">
        <f t="shared" si="139"/>
        <v>6</v>
      </c>
      <c r="CO68" s="6">
        <f t="shared" si="139"/>
        <v>0</v>
      </c>
      <c r="CP68" s="6">
        <f t="shared" si="139"/>
        <v>8</v>
      </c>
      <c r="CQ68" s="6">
        <f t="shared" si="139"/>
        <v>2</v>
      </c>
      <c r="CR68" s="6">
        <f t="shared" si="139"/>
        <v>0</v>
      </c>
      <c r="CS68" s="6">
        <f t="shared" si="139"/>
        <v>5</v>
      </c>
      <c r="CT68" s="6">
        <f t="shared" si="139"/>
        <v>7</v>
      </c>
      <c r="CU68" s="6">
        <f t="shared" si="139"/>
        <v>0</v>
      </c>
      <c r="CV68" s="6">
        <f t="shared" si="139"/>
        <v>7</v>
      </c>
      <c r="CW68" s="6">
        <f t="shared" si="139"/>
        <v>6</v>
      </c>
      <c r="CX68" s="6">
        <f t="shared" si="139"/>
        <v>4</v>
      </c>
      <c r="CY68" s="6">
        <f t="shared" si="139"/>
        <v>0</v>
      </c>
      <c r="CZ68" s="6">
        <f t="shared" si="139"/>
        <v>23</v>
      </c>
      <c r="DA68" s="6">
        <f t="shared" si="139"/>
        <v>18</v>
      </c>
      <c r="DB68" s="6">
        <f t="shared" si="139"/>
        <v>11</v>
      </c>
      <c r="DC68" s="6">
        <f t="shared" si="139"/>
        <v>6</v>
      </c>
      <c r="DD68" s="6">
        <f t="shared" si="139"/>
        <v>0</v>
      </c>
      <c r="DE68" s="6">
        <f t="shared" si="139"/>
        <v>0</v>
      </c>
      <c r="DF68" s="6">
        <f t="shared" si="139"/>
        <v>0</v>
      </c>
      <c r="DG68" s="6">
        <f t="shared" si="139"/>
        <v>0</v>
      </c>
      <c r="DH68" s="6">
        <f t="shared" si="139"/>
        <v>0</v>
      </c>
      <c r="DI68" s="6">
        <f t="shared" si="139"/>
        <v>0</v>
      </c>
      <c r="DJ68" s="6">
        <f t="shared" si="139"/>
        <v>0</v>
      </c>
      <c r="DK68" s="6">
        <f t="shared" si="139"/>
        <v>0</v>
      </c>
      <c r="DL68" s="6">
        <f t="shared" si="139"/>
        <v>0</v>
      </c>
      <c r="DM68" s="6">
        <f t="shared" si="139"/>
        <v>0</v>
      </c>
      <c r="DN68" s="6">
        <f t="shared" si="139"/>
        <v>0</v>
      </c>
      <c r="DO68" s="6">
        <f t="shared" si="139"/>
        <v>0</v>
      </c>
      <c r="DP68" s="6">
        <f t="shared" si="139"/>
        <v>0</v>
      </c>
      <c r="DQ68" s="6">
        <f t="shared" si="139"/>
        <v>0</v>
      </c>
      <c r="DR68" s="6">
        <f aca="true" t="shared" si="140" ref="DR68:EU68">COUNTIF(DR$30:DR$65,"Y")</f>
        <v>0</v>
      </c>
      <c r="DS68" s="6">
        <f t="shared" si="140"/>
        <v>0</v>
      </c>
      <c r="DT68" s="6">
        <f t="shared" si="140"/>
        <v>0</v>
      </c>
      <c r="DU68" s="6">
        <f t="shared" si="140"/>
        <v>0</v>
      </c>
      <c r="DV68" s="6">
        <f t="shared" si="140"/>
        <v>0</v>
      </c>
      <c r="DW68" s="6">
        <f t="shared" si="140"/>
        <v>0</v>
      </c>
      <c r="DX68" s="6">
        <f t="shared" si="140"/>
        <v>0</v>
      </c>
      <c r="DY68" s="6">
        <f t="shared" si="140"/>
        <v>0</v>
      </c>
      <c r="DZ68" s="6">
        <f t="shared" si="140"/>
        <v>0</v>
      </c>
      <c r="EA68" s="6">
        <f t="shared" si="140"/>
        <v>0</v>
      </c>
      <c r="EB68" s="6">
        <f t="shared" si="140"/>
        <v>0</v>
      </c>
      <c r="EC68" s="6">
        <f t="shared" si="140"/>
        <v>0</v>
      </c>
      <c r="ED68" s="6">
        <f t="shared" si="140"/>
        <v>0</v>
      </c>
      <c r="EE68" s="6">
        <f t="shared" si="140"/>
        <v>0</v>
      </c>
      <c r="EF68" s="6">
        <f t="shared" si="140"/>
        <v>0</v>
      </c>
      <c r="EG68" s="6">
        <f t="shared" si="140"/>
        <v>0</v>
      </c>
      <c r="EH68" s="6">
        <f t="shared" si="140"/>
        <v>0</v>
      </c>
      <c r="EI68" s="6">
        <f t="shared" si="140"/>
        <v>0</v>
      </c>
      <c r="EJ68" s="6">
        <f t="shared" si="140"/>
        <v>0</v>
      </c>
      <c r="EK68" s="6">
        <f t="shared" si="140"/>
        <v>0</v>
      </c>
      <c r="EL68" s="6">
        <f t="shared" si="140"/>
        <v>0</v>
      </c>
      <c r="EM68" s="6">
        <f t="shared" si="140"/>
        <v>0</v>
      </c>
      <c r="EN68" s="6">
        <f t="shared" si="140"/>
        <v>0</v>
      </c>
      <c r="EO68" s="6">
        <f t="shared" si="140"/>
        <v>0</v>
      </c>
      <c r="EP68" s="6">
        <f t="shared" si="140"/>
        <v>0</v>
      </c>
      <c r="EQ68" s="6">
        <f t="shared" si="140"/>
        <v>0</v>
      </c>
      <c r="ER68" s="6">
        <f t="shared" si="140"/>
        <v>0</v>
      </c>
      <c r="ES68" s="6">
        <f t="shared" si="140"/>
        <v>0</v>
      </c>
      <c r="ET68" s="6">
        <f t="shared" si="140"/>
        <v>0</v>
      </c>
      <c r="EU68" s="6">
        <f t="shared" si="140"/>
        <v>0</v>
      </c>
    </row>
    <row r="69" spans="1:151" ht="49.5" customHeight="1">
      <c r="A69" s="1" t="s">
        <v>144</v>
      </c>
      <c r="B69" s="4" t="s">
        <v>146</v>
      </c>
      <c r="D69" s="1"/>
      <c r="E69" s="1"/>
      <c r="F69" s="1"/>
      <c r="G69" s="1"/>
      <c r="U69" s="4"/>
      <c r="X69" s="49" t="s">
        <v>546</v>
      </c>
      <c r="Y69" s="76" t="s">
        <v>545</v>
      </c>
      <c r="Z69" s="6">
        <f>COUNTIF(Z$2:Z$12,"Y")</f>
        <v>0</v>
      </c>
      <c r="AA69" s="6">
        <f aca="true" t="shared" si="141" ref="AA69:CL69">COUNTIF(AA$2:AA$12,"Y")</f>
        <v>0</v>
      </c>
      <c r="AB69" s="6">
        <f t="shared" si="141"/>
        <v>0</v>
      </c>
      <c r="AC69" s="6">
        <f t="shared" si="141"/>
        <v>0</v>
      </c>
      <c r="AD69" s="6">
        <f t="shared" si="141"/>
        <v>0</v>
      </c>
      <c r="AE69" s="6">
        <f t="shared" si="141"/>
        <v>0</v>
      </c>
      <c r="AF69" s="6">
        <f t="shared" si="141"/>
        <v>0</v>
      </c>
      <c r="AG69" s="6">
        <f t="shared" si="141"/>
        <v>0</v>
      </c>
      <c r="AH69" s="6">
        <f t="shared" si="141"/>
        <v>0</v>
      </c>
      <c r="AI69" s="6">
        <f t="shared" si="141"/>
        <v>0</v>
      </c>
      <c r="AJ69" s="6">
        <f t="shared" si="141"/>
        <v>0</v>
      </c>
      <c r="AK69" s="6">
        <f t="shared" si="141"/>
        <v>0</v>
      </c>
      <c r="AL69" s="6">
        <f t="shared" si="141"/>
        <v>0</v>
      </c>
      <c r="AM69" s="6">
        <f t="shared" si="141"/>
        <v>0</v>
      </c>
      <c r="AN69" s="6">
        <f t="shared" si="141"/>
        <v>0</v>
      </c>
      <c r="AO69" s="6">
        <f t="shared" si="141"/>
        <v>0</v>
      </c>
      <c r="AP69" s="6">
        <f t="shared" si="141"/>
        <v>0</v>
      </c>
      <c r="AQ69" s="6">
        <f t="shared" si="141"/>
        <v>0</v>
      </c>
      <c r="AR69" s="6">
        <f t="shared" si="141"/>
        <v>0</v>
      </c>
      <c r="AS69" s="6">
        <f t="shared" si="141"/>
        <v>0</v>
      </c>
      <c r="AT69" s="6">
        <f t="shared" si="141"/>
        <v>0</v>
      </c>
      <c r="AU69" s="6">
        <f t="shared" si="141"/>
        <v>0</v>
      </c>
      <c r="AV69" s="6">
        <f t="shared" si="141"/>
        <v>0</v>
      </c>
      <c r="AW69" s="6">
        <f t="shared" si="141"/>
        <v>0</v>
      </c>
      <c r="AX69" s="6">
        <f t="shared" si="141"/>
        <v>0</v>
      </c>
      <c r="AY69" s="6">
        <f t="shared" si="141"/>
        <v>0</v>
      </c>
      <c r="AZ69" s="6">
        <f t="shared" si="141"/>
        <v>0</v>
      </c>
      <c r="BA69" s="6">
        <f t="shared" si="141"/>
        <v>0</v>
      </c>
      <c r="BB69" s="6">
        <f t="shared" si="141"/>
        <v>0</v>
      </c>
      <c r="BC69" s="6">
        <f t="shared" si="141"/>
        <v>0</v>
      </c>
      <c r="BD69" s="6">
        <f t="shared" si="141"/>
        <v>0</v>
      </c>
      <c r="BE69" s="6">
        <f t="shared" si="141"/>
        <v>0</v>
      </c>
      <c r="BF69" s="6">
        <f t="shared" si="141"/>
        <v>0</v>
      </c>
      <c r="BG69" s="6">
        <f t="shared" si="141"/>
        <v>0</v>
      </c>
      <c r="BH69" s="6">
        <f t="shared" si="141"/>
        <v>0</v>
      </c>
      <c r="BI69" s="6">
        <f t="shared" si="141"/>
        <v>0</v>
      </c>
      <c r="BJ69" s="6">
        <f t="shared" si="141"/>
        <v>0</v>
      </c>
      <c r="BK69" s="6">
        <f t="shared" si="141"/>
        <v>0</v>
      </c>
      <c r="BL69" s="6">
        <f t="shared" si="141"/>
        <v>0</v>
      </c>
      <c r="BM69" s="6">
        <f t="shared" si="141"/>
        <v>0</v>
      </c>
      <c r="BN69" s="6">
        <f t="shared" si="141"/>
        <v>0</v>
      </c>
      <c r="BO69" s="6">
        <f t="shared" si="141"/>
        <v>0</v>
      </c>
      <c r="BP69" s="6">
        <f t="shared" si="141"/>
        <v>0</v>
      </c>
      <c r="BQ69" s="6">
        <f t="shared" si="141"/>
        <v>0</v>
      </c>
      <c r="BR69" s="6">
        <f t="shared" si="141"/>
        <v>0</v>
      </c>
      <c r="BS69" s="6">
        <f t="shared" si="141"/>
        <v>0</v>
      </c>
      <c r="BT69" s="6">
        <f t="shared" si="141"/>
        <v>0</v>
      </c>
      <c r="BU69" s="6">
        <f t="shared" si="141"/>
        <v>0</v>
      </c>
      <c r="BV69" s="6">
        <f t="shared" si="141"/>
        <v>0</v>
      </c>
      <c r="BW69" s="6">
        <f t="shared" si="141"/>
        <v>0</v>
      </c>
      <c r="BX69" s="6">
        <f t="shared" si="141"/>
        <v>0</v>
      </c>
      <c r="BY69" s="6">
        <f t="shared" si="141"/>
        <v>0</v>
      </c>
      <c r="BZ69" s="6">
        <f t="shared" si="141"/>
        <v>0</v>
      </c>
      <c r="CA69" s="6">
        <f t="shared" si="141"/>
        <v>0</v>
      </c>
      <c r="CB69" s="6">
        <f t="shared" si="141"/>
        <v>0</v>
      </c>
      <c r="CC69" s="6">
        <f t="shared" si="141"/>
        <v>0</v>
      </c>
      <c r="CD69" s="6">
        <f t="shared" si="141"/>
        <v>0</v>
      </c>
      <c r="CE69" s="6">
        <f t="shared" si="141"/>
        <v>0</v>
      </c>
      <c r="CF69" s="6">
        <f t="shared" si="141"/>
        <v>0</v>
      </c>
      <c r="CG69" s="6">
        <f t="shared" si="141"/>
        <v>0</v>
      </c>
      <c r="CH69" s="6">
        <f t="shared" si="141"/>
        <v>0</v>
      </c>
      <c r="CI69" s="6">
        <f t="shared" si="141"/>
        <v>0</v>
      </c>
      <c r="CJ69" s="6">
        <f t="shared" si="141"/>
        <v>0</v>
      </c>
      <c r="CK69" s="6">
        <f t="shared" si="141"/>
        <v>0</v>
      </c>
      <c r="CL69" s="6">
        <f t="shared" si="141"/>
        <v>0</v>
      </c>
      <c r="CM69" s="6">
        <f aca="true" t="shared" si="142" ref="CM69:EU69">COUNTIF(CM$2:CM$12,"Y")</f>
        <v>0</v>
      </c>
      <c r="CN69" s="6">
        <f t="shared" si="142"/>
        <v>0</v>
      </c>
      <c r="CO69" s="6">
        <f t="shared" si="142"/>
        <v>0</v>
      </c>
      <c r="CP69" s="6">
        <f t="shared" si="142"/>
        <v>1</v>
      </c>
      <c r="CQ69" s="6">
        <f t="shared" si="142"/>
        <v>0</v>
      </c>
      <c r="CR69" s="6">
        <f t="shared" si="142"/>
        <v>0</v>
      </c>
      <c r="CS69" s="6">
        <f t="shared" si="142"/>
        <v>0</v>
      </c>
      <c r="CT69" s="6">
        <f t="shared" si="142"/>
        <v>4</v>
      </c>
      <c r="CU69" s="6">
        <f t="shared" si="142"/>
        <v>0</v>
      </c>
      <c r="CV69" s="6">
        <f t="shared" si="142"/>
        <v>0</v>
      </c>
      <c r="CW69" s="6">
        <f t="shared" si="142"/>
        <v>6</v>
      </c>
      <c r="CX69" s="6">
        <f t="shared" si="142"/>
        <v>4</v>
      </c>
      <c r="CY69" s="6">
        <f t="shared" si="142"/>
        <v>0</v>
      </c>
      <c r="CZ69" s="6">
        <f t="shared" si="142"/>
        <v>0</v>
      </c>
      <c r="DA69" s="6">
        <f t="shared" si="142"/>
        <v>0</v>
      </c>
      <c r="DB69" s="6">
        <f t="shared" si="142"/>
        <v>0</v>
      </c>
      <c r="DC69" s="6">
        <f t="shared" si="142"/>
        <v>2</v>
      </c>
      <c r="DD69" s="6">
        <f t="shared" si="142"/>
        <v>0</v>
      </c>
      <c r="DE69" s="6">
        <f t="shared" si="142"/>
        <v>0</v>
      </c>
      <c r="DF69" s="6">
        <f t="shared" si="142"/>
        <v>0</v>
      </c>
      <c r="DG69" s="6">
        <f t="shared" si="142"/>
        <v>0</v>
      </c>
      <c r="DH69" s="6">
        <f t="shared" si="142"/>
        <v>0</v>
      </c>
      <c r="DI69" s="6">
        <f t="shared" si="142"/>
        <v>0</v>
      </c>
      <c r="DJ69" s="6">
        <f t="shared" si="142"/>
        <v>0</v>
      </c>
      <c r="DK69" s="6">
        <f t="shared" si="142"/>
        <v>0</v>
      </c>
      <c r="DL69" s="6">
        <f t="shared" si="142"/>
        <v>0</v>
      </c>
      <c r="DM69" s="6">
        <f t="shared" si="142"/>
        <v>0</v>
      </c>
      <c r="DN69" s="6">
        <f t="shared" si="142"/>
        <v>0</v>
      </c>
      <c r="DO69" s="6">
        <f t="shared" si="142"/>
        <v>0</v>
      </c>
      <c r="DP69" s="6">
        <f t="shared" si="142"/>
        <v>0</v>
      </c>
      <c r="DQ69" s="6">
        <f t="shared" si="142"/>
        <v>0</v>
      </c>
      <c r="DR69" s="6">
        <f t="shared" si="142"/>
        <v>0</v>
      </c>
      <c r="DS69" s="6">
        <f t="shared" si="142"/>
        <v>0</v>
      </c>
      <c r="DT69" s="6">
        <f t="shared" si="142"/>
        <v>0</v>
      </c>
      <c r="DU69" s="6">
        <f t="shared" si="142"/>
        <v>0</v>
      </c>
      <c r="DV69" s="6">
        <f t="shared" si="142"/>
        <v>0</v>
      </c>
      <c r="DW69" s="6">
        <f t="shared" si="142"/>
        <v>0</v>
      </c>
      <c r="DX69" s="6">
        <f t="shared" si="142"/>
        <v>0</v>
      </c>
      <c r="DY69" s="6">
        <f t="shared" si="142"/>
        <v>0</v>
      </c>
      <c r="DZ69" s="6">
        <f t="shared" si="142"/>
        <v>0</v>
      </c>
      <c r="EA69" s="6">
        <f t="shared" si="142"/>
        <v>0</v>
      </c>
      <c r="EB69" s="6">
        <f t="shared" si="142"/>
        <v>0</v>
      </c>
      <c r="EC69" s="6">
        <f t="shared" si="142"/>
        <v>0</v>
      </c>
      <c r="ED69" s="6">
        <f t="shared" si="142"/>
        <v>0</v>
      </c>
      <c r="EE69" s="6">
        <f t="shared" si="142"/>
        <v>0</v>
      </c>
      <c r="EF69" s="6">
        <f t="shared" si="142"/>
        <v>0</v>
      </c>
      <c r="EG69" s="6">
        <f t="shared" si="142"/>
        <v>0</v>
      </c>
      <c r="EH69" s="6">
        <f t="shared" si="142"/>
        <v>0</v>
      </c>
      <c r="EI69" s="6">
        <f t="shared" si="142"/>
        <v>0</v>
      </c>
      <c r="EJ69" s="6">
        <f t="shared" si="142"/>
        <v>0</v>
      </c>
      <c r="EK69" s="6">
        <f t="shared" si="142"/>
        <v>0</v>
      </c>
      <c r="EL69" s="6">
        <f t="shared" si="142"/>
        <v>0</v>
      </c>
      <c r="EM69" s="6">
        <f t="shared" si="142"/>
        <v>0</v>
      </c>
      <c r="EN69" s="6">
        <f t="shared" si="142"/>
        <v>0</v>
      </c>
      <c r="EO69" s="6">
        <f t="shared" si="142"/>
        <v>0</v>
      </c>
      <c r="EP69" s="6">
        <f t="shared" si="142"/>
        <v>0</v>
      </c>
      <c r="EQ69" s="6">
        <f t="shared" si="142"/>
        <v>0</v>
      </c>
      <c r="ER69" s="6">
        <f t="shared" si="142"/>
        <v>0</v>
      </c>
      <c r="ES69" s="6">
        <f t="shared" si="142"/>
        <v>0</v>
      </c>
      <c r="ET69" s="6">
        <f t="shared" si="142"/>
        <v>0</v>
      </c>
      <c r="EU69" s="6">
        <f t="shared" si="142"/>
        <v>0</v>
      </c>
    </row>
    <row r="70" spans="1:151" ht="49.5" customHeight="1">
      <c r="A70" s="1" t="s">
        <v>145</v>
      </c>
      <c r="B70" s="4" t="s">
        <v>146</v>
      </c>
      <c r="D70" s="1"/>
      <c r="E70" s="1"/>
      <c r="F70" s="1"/>
      <c r="G70" s="1"/>
      <c r="H70" s="4" t="s">
        <v>546</v>
      </c>
      <c r="U70" s="4"/>
      <c r="X70" s="49" t="s">
        <v>546</v>
      </c>
      <c r="Y70" s="76" t="s">
        <v>134</v>
      </c>
      <c r="Z70" s="6">
        <f aca="true" t="shared" si="143" ref="Z70:BE70">COUNTIF(Z$1:Z$65,"Y")</f>
        <v>0</v>
      </c>
      <c r="AA70" s="6">
        <f t="shared" si="143"/>
        <v>0</v>
      </c>
      <c r="AB70" s="6">
        <f t="shared" si="143"/>
        <v>0</v>
      </c>
      <c r="AC70" s="6">
        <f t="shared" si="143"/>
        <v>0</v>
      </c>
      <c r="AD70" s="6">
        <f t="shared" si="143"/>
        <v>0</v>
      </c>
      <c r="AE70" s="6">
        <f t="shared" si="143"/>
        <v>0</v>
      </c>
      <c r="AF70" s="6">
        <f t="shared" si="143"/>
        <v>0</v>
      </c>
      <c r="AG70" s="6">
        <f t="shared" si="143"/>
        <v>0</v>
      </c>
      <c r="AH70" s="6">
        <f t="shared" si="143"/>
        <v>0</v>
      </c>
      <c r="AI70" s="6">
        <f t="shared" si="143"/>
        <v>0</v>
      </c>
      <c r="AJ70" s="6">
        <f t="shared" si="143"/>
        <v>0</v>
      </c>
      <c r="AK70" s="6">
        <f t="shared" si="143"/>
        <v>0</v>
      </c>
      <c r="AL70" s="6">
        <f t="shared" si="143"/>
        <v>0</v>
      </c>
      <c r="AM70" s="6">
        <f t="shared" si="143"/>
        <v>0</v>
      </c>
      <c r="AN70" s="6">
        <f t="shared" si="143"/>
        <v>0</v>
      </c>
      <c r="AO70" s="6">
        <f t="shared" si="143"/>
        <v>0</v>
      </c>
      <c r="AP70" s="6">
        <f t="shared" si="143"/>
        <v>0</v>
      </c>
      <c r="AQ70" s="6">
        <f t="shared" si="143"/>
        <v>0</v>
      </c>
      <c r="AR70" s="6">
        <f t="shared" si="143"/>
        <v>0</v>
      </c>
      <c r="AS70" s="6">
        <f t="shared" si="143"/>
        <v>0</v>
      </c>
      <c r="AT70" s="6">
        <f t="shared" si="143"/>
        <v>0</v>
      </c>
      <c r="AU70" s="6">
        <f t="shared" si="143"/>
        <v>0</v>
      </c>
      <c r="AV70" s="6">
        <f t="shared" si="143"/>
        <v>0</v>
      </c>
      <c r="AW70" s="6">
        <f t="shared" si="143"/>
        <v>0</v>
      </c>
      <c r="AX70" s="6">
        <f t="shared" si="143"/>
        <v>0</v>
      </c>
      <c r="AY70" s="6">
        <f t="shared" si="143"/>
        <v>0</v>
      </c>
      <c r="AZ70" s="6">
        <f t="shared" si="143"/>
        <v>0</v>
      </c>
      <c r="BA70" s="6">
        <f t="shared" si="143"/>
        <v>0</v>
      </c>
      <c r="BB70" s="6">
        <f t="shared" si="143"/>
        <v>0</v>
      </c>
      <c r="BC70" s="6">
        <f t="shared" si="143"/>
        <v>0</v>
      </c>
      <c r="BD70" s="6">
        <f t="shared" si="143"/>
        <v>0</v>
      </c>
      <c r="BE70" s="6">
        <f t="shared" si="143"/>
        <v>0</v>
      </c>
      <c r="BF70" s="6">
        <f aca="true" t="shared" si="144" ref="BF70:CK70">COUNTIF(BF$1:BF$65,"Y")</f>
        <v>0</v>
      </c>
      <c r="BG70" s="6">
        <f t="shared" si="144"/>
        <v>0</v>
      </c>
      <c r="BH70" s="6">
        <f t="shared" si="144"/>
        <v>0</v>
      </c>
      <c r="BI70" s="6">
        <f t="shared" si="144"/>
        <v>0</v>
      </c>
      <c r="BJ70" s="6">
        <f t="shared" si="144"/>
        <v>0</v>
      </c>
      <c r="BK70" s="6">
        <f t="shared" si="144"/>
        <v>0</v>
      </c>
      <c r="BL70" s="6">
        <f t="shared" si="144"/>
        <v>0</v>
      </c>
      <c r="BM70" s="6">
        <f t="shared" si="144"/>
        <v>0</v>
      </c>
      <c r="BN70" s="6">
        <f t="shared" si="144"/>
        <v>0</v>
      </c>
      <c r="BO70" s="6">
        <f t="shared" si="144"/>
        <v>0</v>
      </c>
      <c r="BP70" s="6">
        <f t="shared" si="144"/>
        <v>0</v>
      </c>
      <c r="BQ70" s="6">
        <f t="shared" si="144"/>
        <v>0</v>
      </c>
      <c r="BR70" s="6">
        <f t="shared" si="144"/>
        <v>0</v>
      </c>
      <c r="BS70" s="6">
        <f t="shared" si="144"/>
        <v>0</v>
      </c>
      <c r="BT70" s="6">
        <f t="shared" si="144"/>
        <v>0</v>
      </c>
      <c r="BU70" s="6">
        <f t="shared" si="144"/>
        <v>0</v>
      </c>
      <c r="BV70" s="6">
        <f t="shared" si="144"/>
        <v>0</v>
      </c>
      <c r="BW70" s="6">
        <f t="shared" si="144"/>
        <v>0</v>
      </c>
      <c r="BX70" s="6">
        <f t="shared" si="144"/>
        <v>0</v>
      </c>
      <c r="BY70" s="6">
        <f t="shared" si="144"/>
        <v>0</v>
      </c>
      <c r="BZ70" s="6">
        <f t="shared" si="144"/>
        <v>0</v>
      </c>
      <c r="CA70" s="6">
        <f t="shared" si="144"/>
        <v>0</v>
      </c>
      <c r="CB70" s="6">
        <f t="shared" si="144"/>
        <v>0</v>
      </c>
      <c r="CC70" s="6">
        <f t="shared" si="144"/>
        <v>0</v>
      </c>
      <c r="CD70" s="6">
        <f t="shared" si="144"/>
        <v>0</v>
      </c>
      <c r="CE70" s="6">
        <f t="shared" si="144"/>
        <v>0</v>
      </c>
      <c r="CF70" s="6">
        <f t="shared" si="144"/>
        <v>0</v>
      </c>
      <c r="CG70" s="6">
        <f t="shared" si="144"/>
        <v>0</v>
      </c>
      <c r="CH70" s="6">
        <f t="shared" si="144"/>
        <v>0</v>
      </c>
      <c r="CI70" s="6">
        <f t="shared" si="144"/>
        <v>0</v>
      </c>
      <c r="CJ70" s="6">
        <f t="shared" si="144"/>
        <v>0</v>
      </c>
      <c r="CK70" s="6">
        <f t="shared" si="144"/>
        <v>7</v>
      </c>
      <c r="CL70" s="6">
        <f aca="true" t="shared" si="145" ref="CL70:DQ70">COUNTIF(CL$1:CL$65,"Y")</f>
        <v>9</v>
      </c>
      <c r="CM70" s="6">
        <f t="shared" si="145"/>
        <v>13</v>
      </c>
      <c r="CN70" s="6">
        <f t="shared" si="145"/>
        <v>6</v>
      </c>
      <c r="CO70" s="6">
        <f t="shared" si="145"/>
        <v>0</v>
      </c>
      <c r="CP70" s="6">
        <f t="shared" si="145"/>
        <v>15</v>
      </c>
      <c r="CQ70" s="6">
        <f t="shared" si="145"/>
        <v>2</v>
      </c>
      <c r="CR70" s="6">
        <f t="shared" si="145"/>
        <v>4</v>
      </c>
      <c r="CS70" s="6">
        <f t="shared" si="145"/>
        <v>12</v>
      </c>
      <c r="CT70" s="6">
        <f t="shared" si="145"/>
        <v>17</v>
      </c>
      <c r="CU70" s="6">
        <f t="shared" si="145"/>
        <v>0</v>
      </c>
      <c r="CV70" s="6">
        <f t="shared" si="145"/>
        <v>13</v>
      </c>
      <c r="CW70" s="6">
        <f t="shared" si="145"/>
        <v>18</v>
      </c>
      <c r="CX70" s="6">
        <f t="shared" si="145"/>
        <v>14</v>
      </c>
      <c r="CY70" s="6">
        <f t="shared" si="145"/>
        <v>0</v>
      </c>
      <c r="CZ70" s="6">
        <f t="shared" si="145"/>
        <v>30</v>
      </c>
      <c r="DA70" s="6">
        <f t="shared" si="145"/>
        <v>18</v>
      </c>
      <c r="DB70" s="6">
        <f t="shared" si="145"/>
        <v>24</v>
      </c>
      <c r="DC70" s="6">
        <f t="shared" si="145"/>
        <v>8</v>
      </c>
      <c r="DD70" s="6">
        <f t="shared" si="145"/>
        <v>0</v>
      </c>
      <c r="DE70" s="6">
        <f t="shared" si="145"/>
        <v>0</v>
      </c>
      <c r="DF70" s="6">
        <f t="shared" si="145"/>
        <v>0</v>
      </c>
      <c r="DG70" s="6">
        <f t="shared" si="145"/>
        <v>0</v>
      </c>
      <c r="DH70" s="6">
        <f t="shared" si="145"/>
        <v>0</v>
      </c>
      <c r="DI70" s="6">
        <f t="shared" si="145"/>
        <v>0</v>
      </c>
      <c r="DJ70" s="6">
        <f t="shared" si="145"/>
        <v>0</v>
      </c>
      <c r="DK70" s="6">
        <f t="shared" si="145"/>
        <v>0</v>
      </c>
      <c r="DL70" s="6">
        <f t="shared" si="145"/>
        <v>0</v>
      </c>
      <c r="DM70" s="6">
        <f t="shared" si="145"/>
        <v>0</v>
      </c>
      <c r="DN70" s="6">
        <f t="shared" si="145"/>
        <v>0</v>
      </c>
      <c r="DO70" s="6">
        <f t="shared" si="145"/>
        <v>0</v>
      </c>
      <c r="DP70" s="6">
        <f t="shared" si="145"/>
        <v>0</v>
      </c>
      <c r="DQ70" s="6">
        <f t="shared" si="145"/>
        <v>0</v>
      </c>
      <c r="DR70" s="6">
        <f aca="true" t="shared" si="146" ref="DR70:EU70">COUNTIF(DR$1:DR$65,"Y")</f>
        <v>0</v>
      </c>
      <c r="DS70" s="6">
        <f t="shared" si="146"/>
        <v>0</v>
      </c>
      <c r="DT70" s="6">
        <f t="shared" si="146"/>
        <v>0</v>
      </c>
      <c r="DU70" s="6">
        <f t="shared" si="146"/>
        <v>0</v>
      </c>
      <c r="DV70" s="6">
        <f t="shared" si="146"/>
        <v>0</v>
      </c>
      <c r="DW70" s="6">
        <f t="shared" si="146"/>
        <v>0</v>
      </c>
      <c r="DX70" s="6">
        <f t="shared" si="146"/>
        <v>0</v>
      </c>
      <c r="DY70" s="6">
        <f t="shared" si="146"/>
        <v>0</v>
      </c>
      <c r="DZ70" s="6">
        <f t="shared" si="146"/>
        <v>0</v>
      </c>
      <c r="EA70" s="6">
        <f t="shared" si="146"/>
        <v>0</v>
      </c>
      <c r="EB70" s="6">
        <f t="shared" si="146"/>
        <v>0</v>
      </c>
      <c r="EC70" s="6">
        <f t="shared" si="146"/>
        <v>0</v>
      </c>
      <c r="ED70" s="6">
        <f t="shared" si="146"/>
        <v>0</v>
      </c>
      <c r="EE70" s="6">
        <f t="shared" si="146"/>
        <v>0</v>
      </c>
      <c r="EF70" s="6">
        <f t="shared" si="146"/>
        <v>0</v>
      </c>
      <c r="EG70" s="6">
        <f t="shared" si="146"/>
        <v>0</v>
      </c>
      <c r="EH70" s="6">
        <f t="shared" si="146"/>
        <v>0</v>
      </c>
      <c r="EI70" s="6">
        <f t="shared" si="146"/>
        <v>0</v>
      </c>
      <c r="EJ70" s="6">
        <f t="shared" si="146"/>
        <v>0</v>
      </c>
      <c r="EK70" s="6">
        <f t="shared" si="146"/>
        <v>0</v>
      </c>
      <c r="EL70" s="6">
        <f t="shared" si="146"/>
        <v>0</v>
      </c>
      <c r="EM70" s="6">
        <f t="shared" si="146"/>
        <v>0</v>
      </c>
      <c r="EN70" s="6">
        <f t="shared" si="146"/>
        <v>0</v>
      </c>
      <c r="EO70" s="6">
        <f t="shared" si="146"/>
        <v>0</v>
      </c>
      <c r="EP70" s="6">
        <f t="shared" si="146"/>
        <v>0</v>
      </c>
      <c r="EQ70" s="6">
        <f t="shared" si="146"/>
        <v>0</v>
      </c>
      <c r="ER70" s="6">
        <f t="shared" si="146"/>
        <v>0</v>
      </c>
      <c r="ES70" s="6">
        <f t="shared" si="146"/>
        <v>0</v>
      </c>
      <c r="ET70" s="6">
        <f t="shared" si="146"/>
        <v>0</v>
      </c>
      <c r="EU70" s="6">
        <f t="shared" si="146"/>
        <v>0</v>
      </c>
    </row>
  </sheetData>
  <sheetProtection/>
  <autoFilter ref="A1:BV70"/>
  <conditionalFormatting sqref="AA71:BV65536 Z67:EU70 Z1:BV70">
    <cfRule type="containsText" priority="13" dxfId="4" operator="containsText" stopIfTrue="1" text="Y">
      <formula>NOT(ISERROR(SEARCH("Y",Z1)))</formula>
    </cfRule>
  </conditionalFormatting>
  <conditionalFormatting sqref="Z67:EU70">
    <cfRule type="cellIs" priority="11" dxfId="0" operator="greaterThan">
      <formula>0</formula>
    </cfRule>
  </conditionalFormatting>
  <conditionalFormatting sqref="Z2:EU65">
    <cfRule type="containsText" priority="8" dxfId="0" operator="containsText" text="Y">
      <formula>NOT(ISERROR(SEARCH("Y",Z2)))</formula>
    </cfRule>
  </conditionalFormatting>
  <conditionalFormatting sqref="Z2:EU65">
    <cfRule type="containsText" priority="4" dxfId="1" operator="containsText" text="Y">
      <formula>NOT(ISERROR(SEARCH("Y",Z2)))</formula>
    </cfRule>
    <cfRule type="containsText" priority="5" dxfId="0" operator="containsText" text="Y">
      <formula>NOT(ISERROR(SEARCH("Y",Z2)))</formula>
    </cfRule>
  </conditionalFormatting>
  <dataValidations count="1">
    <dataValidation allowBlank="1" showErrorMessage="1" sqref="V1:W70"/>
  </dataValidations>
  <printOptions horizontalCentered="1" verticalCentered="1"/>
  <pageMargins left="0.5" right="0.5" top="0.25" bottom="0.25" header="0" footer="0.25"/>
  <pageSetup fitToHeight="999" fitToWidth="1" orientation="landscape" paperSize="5" scale="47" r:id="rId3"/>
  <headerFooter alignWithMargins="0">
    <oddFooter>&amp;CPage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3983"/>
  <sheetViews>
    <sheetView zoomScalePageLayoutView="0" workbookViewId="0" topLeftCell="A1">
      <selection activeCell="A1" sqref="A1"/>
    </sheetView>
  </sheetViews>
  <sheetFormatPr defaultColWidth="9.140625" defaultRowHeight="12.75"/>
  <cols>
    <col min="1" max="1" width="11.140625" style="27" customWidth="1"/>
    <col min="2" max="2" width="6.7109375" style="26" hidden="1" customWidth="1"/>
    <col min="3" max="3" width="25.28125" style="4" bestFit="1" customWidth="1"/>
    <col min="4" max="4" width="31.57421875" style="27" customWidth="1"/>
    <col min="5" max="5" width="16.57421875" style="27" hidden="1" customWidth="1"/>
    <col min="6" max="6" width="13.140625" style="27" hidden="1" customWidth="1"/>
    <col min="7" max="7" width="12.421875" style="27" hidden="1" customWidth="1"/>
    <col min="8" max="8" width="10.28125" style="27" hidden="1" customWidth="1"/>
    <col min="9" max="9" width="11.00390625" style="27" customWidth="1"/>
    <col min="10" max="10" width="15.7109375" style="27" bestFit="1" customWidth="1"/>
    <col min="11" max="11" width="9.57421875" style="26" bestFit="1" customWidth="1"/>
    <col min="12" max="12" width="16.7109375" style="27" hidden="1" customWidth="1"/>
    <col min="13" max="13" width="24.7109375" style="27" hidden="1" customWidth="1"/>
    <col min="14" max="14" width="61.8515625" style="27" customWidth="1"/>
    <col min="15" max="15" width="7.8515625" style="31" customWidth="1"/>
    <col min="16" max="16" width="15.00390625" style="27" hidden="1" customWidth="1"/>
    <col min="17" max="17" width="13.7109375" style="27" hidden="1" customWidth="1"/>
    <col min="18" max="19" width="11.8515625" style="27" hidden="1" customWidth="1"/>
    <col min="20" max="20" width="15.57421875" style="27" hidden="1" customWidth="1"/>
    <col min="21" max="21" width="75.7109375" style="27" hidden="1" customWidth="1"/>
    <col min="22" max="22" width="13.421875" style="27" customWidth="1"/>
    <col min="23" max="23" width="36.421875" style="24" customWidth="1"/>
    <col min="24" max="24" width="38.421875" style="24" customWidth="1"/>
    <col min="25" max="16384" width="9.140625" style="24" customWidth="1"/>
  </cols>
  <sheetData>
    <row r="1" spans="1:24" s="47" customFormat="1" ht="24">
      <c r="A1" s="39" t="s">
        <v>440</v>
      </c>
      <c r="B1" s="40" t="s">
        <v>246</v>
      </c>
      <c r="C1" s="13" t="s">
        <v>5</v>
      </c>
      <c r="D1" s="39" t="s">
        <v>441</v>
      </c>
      <c r="E1" s="41" t="s">
        <v>244</v>
      </c>
      <c r="F1" s="41" t="s">
        <v>243</v>
      </c>
      <c r="G1" s="41" t="s">
        <v>248</v>
      </c>
      <c r="H1" s="42" t="s">
        <v>241</v>
      </c>
      <c r="I1" s="42" t="s">
        <v>239</v>
      </c>
      <c r="J1" s="48" t="s">
        <v>238</v>
      </c>
      <c r="K1" s="43" t="s">
        <v>442</v>
      </c>
      <c r="L1" s="42" t="s">
        <v>237</v>
      </c>
      <c r="M1" s="42" t="s">
        <v>236</v>
      </c>
      <c r="N1" s="44" t="s">
        <v>235</v>
      </c>
      <c r="O1" s="45" t="s">
        <v>234</v>
      </c>
      <c r="P1" s="41" t="s">
        <v>233</v>
      </c>
      <c r="Q1" s="41" t="s">
        <v>232</v>
      </c>
      <c r="R1" s="42" t="s">
        <v>231</v>
      </c>
      <c r="S1" s="42" t="s">
        <v>230</v>
      </c>
      <c r="T1" s="42" t="s">
        <v>229</v>
      </c>
      <c r="U1" s="42" t="s">
        <v>228</v>
      </c>
      <c r="V1" s="41" t="s">
        <v>227</v>
      </c>
      <c r="W1" s="46" t="s">
        <v>226</v>
      </c>
      <c r="X1" s="46" t="s">
        <v>225</v>
      </c>
    </row>
    <row r="2" spans="1:15" ht="51">
      <c r="A2" s="25" t="s">
        <v>284</v>
      </c>
      <c r="B2" s="26" t="s">
        <v>285</v>
      </c>
      <c r="C2" s="4" t="str">
        <f>TRIM(RIGHT(D2,LEN(D2)-8))</f>
        <v>Evaluation of Adult Salmon and Steelhead Delay and Fallback at Snake and Columbia River Dams.</v>
      </c>
      <c r="D2" s="25" t="s">
        <v>443</v>
      </c>
      <c r="E2" s="27" t="s">
        <v>566</v>
      </c>
      <c r="F2" s="27" t="s">
        <v>444</v>
      </c>
      <c r="G2" s="27" t="s">
        <v>444</v>
      </c>
      <c r="H2" s="27" t="s">
        <v>285</v>
      </c>
      <c r="J2" s="27" t="str">
        <f>A2&amp;" "&amp;K2</f>
        <v>ADS-00-1 1</v>
      </c>
      <c r="K2" s="28">
        <v>1</v>
      </c>
      <c r="N2" s="29" t="s">
        <v>286</v>
      </c>
      <c r="O2" s="30"/>
    </row>
    <row r="3" spans="1:22" ht="63.75">
      <c r="A3" s="27" t="s">
        <v>287</v>
      </c>
      <c r="B3" s="26" t="s">
        <v>285</v>
      </c>
      <c r="C3" s="4" t="str">
        <f aca="true" t="shared" si="0" ref="C3:C46">TRIM(RIGHT(D3,LEN(D3)-LEN(A3)))</f>
        <v>Investigation of Fate of Fish; Straying in Adult Salmon and Steelhead. (RM&amp;E)</v>
      </c>
      <c r="D3" s="27" t="s">
        <v>445</v>
      </c>
      <c r="E3" s="27" t="s">
        <v>566</v>
      </c>
      <c r="F3" s="27" t="s">
        <v>446</v>
      </c>
      <c r="G3" s="27" t="s">
        <v>446</v>
      </c>
      <c r="H3" s="27" t="s">
        <v>285</v>
      </c>
      <c r="J3" s="27" t="str">
        <f aca="true" t="shared" si="1" ref="J3:J66">A3&amp;" "&amp;K3</f>
        <v>ADS-00-4 1</v>
      </c>
      <c r="K3" s="26">
        <v>1</v>
      </c>
      <c r="N3" s="27" t="s">
        <v>288</v>
      </c>
      <c r="P3" s="32" t="s">
        <v>447</v>
      </c>
      <c r="V3" s="32" t="s">
        <v>249</v>
      </c>
    </row>
    <row r="4" spans="1:22" ht="63.75">
      <c r="A4" s="27" t="s">
        <v>287</v>
      </c>
      <c r="B4" s="26" t="s">
        <v>285</v>
      </c>
      <c r="C4" s="4" t="str">
        <f t="shared" si="0"/>
        <v>Investigation of Fate of Fish; Straying in Adult Salmon and Steelhead. (RM&amp;E)</v>
      </c>
      <c r="D4" s="27" t="s">
        <v>445</v>
      </c>
      <c r="E4" s="27" t="s">
        <v>566</v>
      </c>
      <c r="F4" s="27" t="s">
        <v>446</v>
      </c>
      <c r="G4" s="27" t="s">
        <v>446</v>
      </c>
      <c r="H4" s="27" t="s">
        <v>285</v>
      </c>
      <c r="J4" s="27" t="str">
        <f t="shared" si="1"/>
        <v>ADS-00-4 2</v>
      </c>
      <c r="K4" s="26">
        <v>2</v>
      </c>
      <c r="N4" s="27" t="s">
        <v>289</v>
      </c>
      <c r="V4" s="32"/>
    </row>
    <row r="5" spans="1:14" ht="63.75">
      <c r="A5" s="27" t="s">
        <v>287</v>
      </c>
      <c r="B5" s="26" t="s">
        <v>285</v>
      </c>
      <c r="C5" s="4" t="str">
        <f t="shared" si="0"/>
        <v>Investigation of Fate of Fish; Straying in Adult Salmon and Steelhead. (RM&amp;E)</v>
      </c>
      <c r="D5" s="27" t="s">
        <v>445</v>
      </c>
      <c r="E5" s="27" t="s">
        <v>566</v>
      </c>
      <c r="F5" s="27" t="s">
        <v>446</v>
      </c>
      <c r="G5" s="27" t="s">
        <v>446</v>
      </c>
      <c r="H5" s="27" t="s">
        <v>285</v>
      </c>
      <c r="J5" s="27" t="str">
        <f t="shared" si="1"/>
        <v>ADS-00-4 1a</v>
      </c>
      <c r="K5" s="26" t="s">
        <v>448</v>
      </c>
      <c r="N5" s="27" t="s">
        <v>290</v>
      </c>
    </row>
    <row r="6" spans="1:14" ht="63.75">
      <c r="A6" s="27" t="s">
        <v>287</v>
      </c>
      <c r="B6" s="26" t="s">
        <v>285</v>
      </c>
      <c r="C6" s="4" t="str">
        <f t="shared" si="0"/>
        <v>Investigation of Fate of Fish; Straying in Adult Salmon and Steelhead. (RM&amp;E)</v>
      </c>
      <c r="D6" s="27" t="s">
        <v>445</v>
      </c>
      <c r="E6" s="27" t="s">
        <v>566</v>
      </c>
      <c r="F6" s="27" t="s">
        <v>446</v>
      </c>
      <c r="G6" s="27" t="s">
        <v>446</v>
      </c>
      <c r="H6" s="27" t="s">
        <v>285</v>
      </c>
      <c r="J6" s="27" t="str">
        <f t="shared" si="1"/>
        <v>ADS-00-4 1b</v>
      </c>
      <c r="K6" s="26" t="s">
        <v>449</v>
      </c>
      <c r="N6" s="27" t="s">
        <v>291</v>
      </c>
    </row>
    <row r="7" spans="1:14" ht="63.75">
      <c r="A7" s="27" t="s">
        <v>292</v>
      </c>
      <c r="B7" s="26" t="s">
        <v>285</v>
      </c>
      <c r="C7" s="4" t="str">
        <f t="shared" si="0"/>
        <v>Evaluation of Steelhead Kelt and Overwintering Summer Steelhead Downstream Passage Through Columbia and Snake River dams.</v>
      </c>
      <c r="D7" s="27" t="s">
        <v>450</v>
      </c>
      <c r="E7" s="27" t="s">
        <v>566</v>
      </c>
      <c r="F7" s="27" t="s">
        <v>451</v>
      </c>
      <c r="G7" s="27" t="s">
        <v>451</v>
      </c>
      <c r="H7" s="27" t="s">
        <v>285</v>
      </c>
      <c r="J7" s="27" t="str">
        <f t="shared" si="1"/>
        <v>ADS-P-00-6 1</v>
      </c>
      <c r="K7" s="26">
        <v>1</v>
      </c>
      <c r="N7" s="27" t="s">
        <v>293</v>
      </c>
    </row>
    <row r="8" spans="1:14" ht="63.75">
      <c r="A8" s="27" t="s">
        <v>292</v>
      </c>
      <c r="B8" s="26" t="s">
        <v>285</v>
      </c>
      <c r="C8" s="4" t="str">
        <f t="shared" si="0"/>
        <v>Evaluation of Steelhead Kelt and Overwintering Summer Steelhead Downstream Passage Through Columbia and Snake River dams.</v>
      </c>
      <c r="D8" s="27" t="s">
        <v>450</v>
      </c>
      <c r="E8" s="27" t="s">
        <v>566</v>
      </c>
      <c r="F8" s="27" t="s">
        <v>451</v>
      </c>
      <c r="G8" s="27" t="s">
        <v>451</v>
      </c>
      <c r="H8" s="27" t="s">
        <v>285</v>
      </c>
      <c r="J8" s="27" t="str">
        <f t="shared" si="1"/>
        <v>ADS-P-00-6 2</v>
      </c>
      <c r="K8" s="26">
        <v>2</v>
      </c>
      <c r="N8" s="27" t="s">
        <v>294</v>
      </c>
    </row>
    <row r="9" spans="1:14" ht="63.75">
      <c r="A9" s="33" t="s">
        <v>295</v>
      </c>
      <c r="B9" s="26" t="s">
        <v>285</v>
      </c>
      <c r="C9" s="4" t="str">
        <f t="shared" si="0"/>
        <v>Evaluate Caspian Tern Management Measures Relative to Their Impact on Salmonid Smolts in the Columbia River Estuary</v>
      </c>
      <c r="D9" s="27" t="s">
        <v>6</v>
      </c>
      <c r="E9" s="27" t="s">
        <v>566</v>
      </c>
      <c r="F9" s="27" t="s">
        <v>444</v>
      </c>
      <c r="G9" s="27" t="s">
        <v>444</v>
      </c>
      <c r="H9" s="27" t="s">
        <v>285</v>
      </c>
      <c r="J9" s="27" t="str">
        <f t="shared" si="1"/>
        <v>ADS-P-08-02 1</v>
      </c>
      <c r="K9" s="26">
        <v>1</v>
      </c>
      <c r="N9" s="27" t="s">
        <v>296</v>
      </c>
    </row>
    <row r="10" spans="1:14" ht="63.75">
      <c r="A10" s="33" t="s">
        <v>295</v>
      </c>
      <c r="B10" s="26" t="s">
        <v>285</v>
      </c>
      <c r="C10" s="4" t="str">
        <f t="shared" si="0"/>
        <v>Evaluate Caspian Tern Management Measures Relative to Their Impact on Salmonid Smolts in the Columbia River Estuary</v>
      </c>
      <c r="D10" s="27" t="s">
        <v>6</v>
      </c>
      <c r="E10" s="27" t="s">
        <v>566</v>
      </c>
      <c r="F10" s="27" t="s">
        <v>444</v>
      </c>
      <c r="G10" s="27" t="s">
        <v>444</v>
      </c>
      <c r="H10" s="27" t="s">
        <v>285</v>
      </c>
      <c r="J10" s="27" t="str">
        <f t="shared" si="1"/>
        <v>ADS-P-08-02 2</v>
      </c>
      <c r="K10" s="26">
        <v>2</v>
      </c>
      <c r="N10" s="27" t="s">
        <v>297</v>
      </c>
    </row>
    <row r="11" spans="1:24" ht="63.75">
      <c r="A11" s="33" t="s">
        <v>295</v>
      </c>
      <c r="B11" s="26" t="s">
        <v>285</v>
      </c>
      <c r="C11" s="4" t="str">
        <f t="shared" si="0"/>
        <v>Evaluate Caspian Tern Management Measures Relative to Their Impact on Salmonid Smolts in the Columbia River Estuary</v>
      </c>
      <c r="D11" s="27" t="s">
        <v>6</v>
      </c>
      <c r="E11" s="27" t="s">
        <v>566</v>
      </c>
      <c r="F11" s="27" t="s">
        <v>444</v>
      </c>
      <c r="G11" s="27" t="s">
        <v>444</v>
      </c>
      <c r="H11" s="27" t="s">
        <v>285</v>
      </c>
      <c r="J11" s="27" t="str">
        <f t="shared" si="1"/>
        <v>ADS-P-08-02 3</v>
      </c>
      <c r="K11" s="26">
        <v>3</v>
      </c>
      <c r="N11" s="27" t="s">
        <v>298</v>
      </c>
      <c r="X11" s="34" t="s">
        <v>299</v>
      </c>
    </row>
    <row r="12" spans="1:24" ht="63.75">
      <c r="A12" s="33" t="s">
        <v>295</v>
      </c>
      <c r="B12" s="26" t="s">
        <v>285</v>
      </c>
      <c r="C12" s="4" t="str">
        <f t="shared" si="0"/>
        <v>Evaluate Caspian Tern Management Measures Relative to Their Impact on Salmonid Smolts in the Columbia River Estuary</v>
      </c>
      <c r="D12" s="27" t="s">
        <v>6</v>
      </c>
      <c r="E12" s="27" t="s">
        <v>566</v>
      </c>
      <c r="F12" s="27" t="s">
        <v>444</v>
      </c>
      <c r="G12" s="27" t="s">
        <v>444</v>
      </c>
      <c r="H12" s="27" t="s">
        <v>285</v>
      </c>
      <c r="J12" s="27" t="str">
        <f t="shared" si="1"/>
        <v>ADS-P-08-02 4</v>
      </c>
      <c r="K12" s="26">
        <v>4</v>
      </c>
      <c r="N12" s="27" t="s">
        <v>300</v>
      </c>
      <c r="Q12" s="32" t="s">
        <v>452</v>
      </c>
      <c r="X12" s="24" t="s">
        <v>301</v>
      </c>
    </row>
    <row r="13" spans="1:24" ht="63.75">
      <c r="A13" s="33" t="s">
        <v>295</v>
      </c>
      <c r="B13" s="26" t="s">
        <v>285</v>
      </c>
      <c r="C13" s="4" t="str">
        <f t="shared" si="0"/>
        <v>Evaluate Caspian Tern Management Measures Relative to Their Impact on Salmonid Smolts in the Columbia River Estuary</v>
      </c>
      <c r="D13" s="27" t="s">
        <v>6</v>
      </c>
      <c r="E13" s="27" t="s">
        <v>566</v>
      </c>
      <c r="F13" s="27" t="s">
        <v>444</v>
      </c>
      <c r="G13" s="27" t="s">
        <v>444</v>
      </c>
      <c r="H13" s="27" t="s">
        <v>285</v>
      </c>
      <c r="J13" s="27" t="str">
        <f t="shared" si="1"/>
        <v>ADS-P-08-02 5</v>
      </c>
      <c r="K13" s="26">
        <v>5</v>
      </c>
      <c r="N13" s="27" t="s">
        <v>302</v>
      </c>
      <c r="X13" s="24" t="s">
        <v>301</v>
      </c>
    </row>
    <row r="14" spans="1:24" ht="38.25">
      <c r="A14" s="27" t="s">
        <v>303</v>
      </c>
      <c r="B14" s="26" t="s">
        <v>285</v>
      </c>
      <c r="C14" s="4" t="str">
        <f t="shared" si="0"/>
        <v>Little Goose Adult Passage at Varying Spill Levels and Patterns.</v>
      </c>
      <c r="D14" s="27" t="s">
        <v>453</v>
      </c>
      <c r="E14" s="27" t="s">
        <v>566</v>
      </c>
      <c r="F14" s="27" t="s">
        <v>444</v>
      </c>
      <c r="G14" s="27" t="s">
        <v>444</v>
      </c>
      <c r="H14" s="27" t="s">
        <v>285</v>
      </c>
      <c r="J14" s="27" t="str">
        <f t="shared" si="1"/>
        <v>ADS-W-08-1 1</v>
      </c>
      <c r="K14" s="26">
        <v>1</v>
      </c>
      <c r="N14" s="35" t="s">
        <v>304</v>
      </c>
      <c r="X14" s="34" t="s">
        <v>305</v>
      </c>
    </row>
    <row r="15" spans="1:14" ht="38.25">
      <c r="A15" s="27" t="s">
        <v>303</v>
      </c>
      <c r="B15" s="26" t="s">
        <v>285</v>
      </c>
      <c r="C15" s="4" t="str">
        <f t="shared" si="0"/>
        <v>Little Goose Adult Passage at Varying Spill Levels and Patterns.</v>
      </c>
      <c r="D15" s="27" t="s">
        <v>453</v>
      </c>
      <c r="E15" s="27" t="s">
        <v>566</v>
      </c>
      <c r="F15" s="27" t="s">
        <v>444</v>
      </c>
      <c r="G15" s="27" t="s">
        <v>444</v>
      </c>
      <c r="H15" s="27" t="s">
        <v>285</v>
      </c>
      <c r="J15" s="27" t="str">
        <f t="shared" si="1"/>
        <v>ADS-W-08-1 2</v>
      </c>
      <c r="K15" s="26">
        <v>2</v>
      </c>
      <c r="N15" s="35" t="s">
        <v>306</v>
      </c>
    </row>
    <row r="16" spans="1:14" ht="38.25">
      <c r="A16" s="27" t="s">
        <v>303</v>
      </c>
      <c r="B16" s="26" t="s">
        <v>285</v>
      </c>
      <c r="C16" s="4" t="str">
        <f t="shared" si="0"/>
        <v>Little Goose Adult Passage at Varying Spill Levels and Patterns.</v>
      </c>
      <c r="D16" s="27" t="s">
        <v>453</v>
      </c>
      <c r="E16" s="27" t="s">
        <v>566</v>
      </c>
      <c r="F16" s="27" t="s">
        <v>444</v>
      </c>
      <c r="G16" s="27" t="s">
        <v>444</v>
      </c>
      <c r="H16" s="27" t="s">
        <v>285</v>
      </c>
      <c r="J16" s="27" t="str">
        <f t="shared" si="1"/>
        <v>ADS-W-08-1 3</v>
      </c>
      <c r="K16" s="26">
        <v>3</v>
      </c>
      <c r="N16" s="35" t="s">
        <v>307</v>
      </c>
    </row>
    <row r="17" spans="1:14" ht="38.25">
      <c r="A17" s="27" t="s">
        <v>303</v>
      </c>
      <c r="B17" s="26" t="s">
        <v>285</v>
      </c>
      <c r="C17" s="4" t="str">
        <f t="shared" si="0"/>
        <v>Little Goose Adult Passage at Varying Spill Levels and Patterns.</v>
      </c>
      <c r="D17" s="27" t="s">
        <v>453</v>
      </c>
      <c r="E17" s="27" t="s">
        <v>566</v>
      </c>
      <c r="F17" s="27" t="s">
        <v>444</v>
      </c>
      <c r="G17" s="27" t="s">
        <v>444</v>
      </c>
      <c r="H17" s="27" t="s">
        <v>285</v>
      </c>
      <c r="J17" s="27" t="str">
        <f t="shared" si="1"/>
        <v>ADS-W-08-1 4</v>
      </c>
      <c r="K17" s="26">
        <v>4</v>
      </c>
      <c r="N17" s="35" t="s">
        <v>308</v>
      </c>
    </row>
    <row r="18" spans="1:24" ht="102">
      <c r="A18" s="27" t="s">
        <v>309</v>
      </c>
      <c r="B18" s="26" t="s">
        <v>285</v>
      </c>
      <c r="C18" s="4" t="str">
        <f t="shared" si="0"/>
        <v>Evaluate Management Measures and Develop Baseline Information on Double-crested Cormorants Directed at Reducing the Impact of Their Predation on Salmonid Smolts in the Columbia River Estuary</v>
      </c>
      <c r="D18" s="27" t="s">
        <v>7</v>
      </c>
      <c r="E18" s="27" t="s">
        <v>566</v>
      </c>
      <c r="F18" s="27" t="s">
        <v>444</v>
      </c>
      <c r="G18" s="27" t="s">
        <v>444</v>
      </c>
      <c r="H18" s="27" t="s">
        <v>285</v>
      </c>
      <c r="J18" s="27" t="str">
        <f t="shared" si="1"/>
        <v>AVS-08–01 1</v>
      </c>
      <c r="K18" s="26">
        <v>1</v>
      </c>
      <c r="N18" s="27" t="s">
        <v>310</v>
      </c>
      <c r="X18" s="34" t="s">
        <v>311</v>
      </c>
    </row>
    <row r="19" spans="1:24" ht="102">
      <c r="A19" s="27" t="s">
        <v>309</v>
      </c>
      <c r="B19" s="26" t="s">
        <v>285</v>
      </c>
      <c r="C19" s="4" t="str">
        <f t="shared" si="0"/>
        <v>Evaluate Management Measures and Develop Baseline Information on Double-crested Cormorants Directed at Reducing the Impact of Their Predation on Salmonid Smolts in the Columbia River Estuary</v>
      </c>
      <c r="D19" s="27" t="s">
        <v>7</v>
      </c>
      <c r="E19" s="27" t="s">
        <v>566</v>
      </c>
      <c r="F19" s="27" t="s">
        <v>444</v>
      </c>
      <c r="G19" s="27" t="s">
        <v>444</v>
      </c>
      <c r="H19" s="27" t="s">
        <v>285</v>
      </c>
      <c r="J19" s="27" t="str">
        <f t="shared" si="1"/>
        <v>AVS-08–01 2</v>
      </c>
      <c r="K19" s="26">
        <v>2</v>
      </c>
      <c r="N19" s="27" t="s">
        <v>312</v>
      </c>
      <c r="X19" s="24" t="s">
        <v>313</v>
      </c>
    </row>
    <row r="20" spans="1:14" ht="102">
      <c r="A20" s="27" t="s">
        <v>309</v>
      </c>
      <c r="B20" s="26" t="s">
        <v>285</v>
      </c>
      <c r="C20" s="4" t="str">
        <f t="shared" si="0"/>
        <v>Evaluate Management Measures and Develop Baseline Information on Double-crested Cormorants Directed at Reducing the Impact of Their Predation on Salmonid Smolts in the Columbia River Estuary</v>
      </c>
      <c r="D20" s="27" t="s">
        <v>7</v>
      </c>
      <c r="E20" s="27" t="s">
        <v>566</v>
      </c>
      <c r="F20" s="27" t="s">
        <v>444</v>
      </c>
      <c r="G20" s="27" t="s">
        <v>444</v>
      </c>
      <c r="H20" s="27" t="s">
        <v>285</v>
      </c>
      <c r="J20" s="27" t="str">
        <f t="shared" si="1"/>
        <v>AVS-08–01 3</v>
      </c>
      <c r="K20" s="26">
        <v>3</v>
      </c>
      <c r="N20" s="27" t="s">
        <v>314</v>
      </c>
    </row>
    <row r="21" spans="1:23" ht="89.25">
      <c r="A21" s="27" t="s">
        <v>315</v>
      </c>
      <c r="B21" s="26" t="s">
        <v>285</v>
      </c>
      <c r="C21" s="4" t="str">
        <f t="shared" si="0"/>
        <v>Evaluate the Impact of Avian Predation on Salmonid Smolts from the Columbia and Snake Rivers</v>
      </c>
      <c r="D21" s="27" t="s">
        <v>454</v>
      </c>
      <c r="E21" s="27" t="s">
        <v>566</v>
      </c>
      <c r="F21" s="27" t="s">
        <v>444</v>
      </c>
      <c r="G21" s="27" t="s">
        <v>444</v>
      </c>
      <c r="H21" s="27" t="s">
        <v>285</v>
      </c>
      <c r="J21" s="27" t="str">
        <f t="shared" si="1"/>
        <v>AVS-W-03-01 1</v>
      </c>
      <c r="K21" s="26">
        <v>1</v>
      </c>
      <c r="N21" s="27" t="s">
        <v>316</v>
      </c>
      <c r="V21" s="32" t="s">
        <v>249</v>
      </c>
      <c r="W21" s="34"/>
    </row>
    <row r="22" spans="1:14" ht="51">
      <c r="A22" s="27" t="s">
        <v>315</v>
      </c>
      <c r="B22" s="26" t="s">
        <v>285</v>
      </c>
      <c r="C22" s="4" t="str">
        <f t="shared" si="0"/>
        <v>Evaluate the Impact of Avian Predation on Salmonid Smolts from the Columbia and Snake Rivers</v>
      </c>
      <c r="D22" s="27" t="s">
        <v>454</v>
      </c>
      <c r="E22" s="27" t="s">
        <v>566</v>
      </c>
      <c r="F22" s="27" t="s">
        <v>444</v>
      </c>
      <c r="G22" s="27" t="s">
        <v>444</v>
      </c>
      <c r="H22" s="27" t="s">
        <v>285</v>
      </c>
      <c r="J22" s="27" t="str">
        <f t="shared" si="1"/>
        <v>AVS-W-03-01 2</v>
      </c>
      <c r="K22" s="26">
        <v>2</v>
      </c>
      <c r="N22" s="27" t="s">
        <v>317</v>
      </c>
    </row>
    <row r="23" spans="1:22" ht="76.5">
      <c r="A23" s="27" t="s">
        <v>315</v>
      </c>
      <c r="B23" s="26" t="s">
        <v>285</v>
      </c>
      <c r="C23" s="4" t="str">
        <f t="shared" si="0"/>
        <v>Evaluate the Impact of Avian Predation on Salmonid Smolts from the Columbia and Snake Rivers</v>
      </c>
      <c r="D23" s="27" t="s">
        <v>454</v>
      </c>
      <c r="E23" s="27" t="s">
        <v>566</v>
      </c>
      <c r="F23" s="27" t="s">
        <v>444</v>
      </c>
      <c r="G23" s="27" t="s">
        <v>444</v>
      </c>
      <c r="H23" s="27" t="s">
        <v>285</v>
      </c>
      <c r="J23" s="27" t="str">
        <f t="shared" si="1"/>
        <v>AVS-W-03-01 3</v>
      </c>
      <c r="K23" s="26">
        <v>3</v>
      </c>
      <c r="N23" s="27" t="s">
        <v>318</v>
      </c>
      <c r="V23" s="32" t="s">
        <v>251</v>
      </c>
    </row>
    <row r="24" spans="1:14" ht="51">
      <c r="A24" s="27" t="s">
        <v>315</v>
      </c>
      <c r="B24" s="26" t="s">
        <v>285</v>
      </c>
      <c r="C24" s="4" t="str">
        <f t="shared" si="0"/>
        <v>Evaluate the Impact of Avian Predation on Salmonid Smolts from the Columbia and Snake Rivers</v>
      </c>
      <c r="D24" s="27" t="s">
        <v>454</v>
      </c>
      <c r="E24" s="27" t="s">
        <v>566</v>
      </c>
      <c r="F24" s="27" t="s">
        <v>444</v>
      </c>
      <c r="G24" s="27" t="s">
        <v>444</v>
      </c>
      <c r="H24" s="27" t="s">
        <v>285</v>
      </c>
      <c r="J24" s="27" t="str">
        <f t="shared" si="1"/>
        <v>AVS-W-03-01 4</v>
      </c>
      <c r="K24" s="26">
        <v>4</v>
      </c>
      <c r="N24" s="27" t="s">
        <v>319</v>
      </c>
    </row>
    <row r="25" spans="1:14" ht="51">
      <c r="A25" s="27" t="s">
        <v>315</v>
      </c>
      <c r="B25" s="26" t="s">
        <v>285</v>
      </c>
      <c r="C25" s="4" t="str">
        <f t="shared" si="0"/>
        <v>Evaluate the Impact of Avian Predation on Salmonid Smolts from the Columbia and Snake Rivers</v>
      </c>
      <c r="D25" s="27" t="s">
        <v>454</v>
      </c>
      <c r="E25" s="27" t="s">
        <v>566</v>
      </c>
      <c r="F25" s="27" t="s">
        <v>444</v>
      </c>
      <c r="G25" s="27" t="s">
        <v>444</v>
      </c>
      <c r="H25" s="27" t="s">
        <v>285</v>
      </c>
      <c r="J25" s="27" t="str">
        <f t="shared" si="1"/>
        <v>AVS-W-03-01 5</v>
      </c>
      <c r="K25" s="26">
        <v>5</v>
      </c>
      <c r="N25" s="27" t="s">
        <v>320</v>
      </c>
    </row>
    <row r="26" spans="1:14" ht="51">
      <c r="A26" s="27" t="s">
        <v>315</v>
      </c>
      <c r="B26" s="26" t="s">
        <v>285</v>
      </c>
      <c r="C26" s="4" t="str">
        <f t="shared" si="0"/>
        <v>Evaluate the Impact of Avian Predation on Salmonid Smolts from the Columbia and Snake Rivers</v>
      </c>
      <c r="D26" s="27" t="s">
        <v>454</v>
      </c>
      <c r="E26" s="27" t="s">
        <v>566</v>
      </c>
      <c r="F26" s="27" t="s">
        <v>444</v>
      </c>
      <c r="G26" s="27" t="s">
        <v>444</v>
      </c>
      <c r="H26" s="27" t="s">
        <v>285</v>
      </c>
      <c r="J26" s="27" t="str">
        <f t="shared" si="1"/>
        <v>AVS-W-03-01 6</v>
      </c>
      <c r="K26" s="26">
        <v>6</v>
      </c>
      <c r="N26" s="27" t="s">
        <v>321</v>
      </c>
    </row>
    <row r="27" spans="1:14" ht="51">
      <c r="A27" s="27" t="s">
        <v>315</v>
      </c>
      <c r="B27" s="26" t="s">
        <v>285</v>
      </c>
      <c r="C27" s="4" t="str">
        <f t="shared" si="0"/>
        <v>Evaluate the Impact of Avian Predation on Salmonid Smolts from the Columbia and Snake Rivers</v>
      </c>
      <c r="D27" s="27" t="s">
        <v>454</v>
      </c>
      <c r="E27" s="27" t="s">
        <v>566</v>
      </c>
      <c r="F27" s="27" t="s">
        <v>444</v>
      </c>
      <c r="G27" s="27" t="s">
        <v>444</v>
      </c>
      <c r="H27" s="27" t="s">
        <v>285</v>
      </c>
      <c r="J27" s="27" t="str">
        <f t="shared" si="1"/>
        <v>AVS-W-03-01 7</v>
      </c>
      <c r="K27" s="26">
        <v>7</v>
      </c>
      <c r="N27" s="27" t="s">
        <v>322</v>
      </c>
    </row>
    <row r="28" spans="1:14" ht="51">
      <c r="A28" s="27" t="s">
        <v>315</v>
      </c>
      <c r="B28" s="26" t="s">
        <v>285</v>
      </c>
      <c r="C28" s="4" t="str">
        <f t="shared" si="0"/>
        <v>Evaluate the Impact of Avian Predation on Salmonid Smolts from the Columbia and Snake Rivers</v>
      </c>
      <c r="D28" s="27" t="s">
        <v>454</v>
      </c>
      <c r="E28" s="27" t="s">
        <v>566</v>
      </c>
      <c r="F28" s="27" t="s">
        <v>444</v>
      </c>
      <c r="G28" s="27" t="s">
        <v>444</v>
      </c>
      <c r="H28" s="27" t="s">
        <v>285</v>
      </c>
      <c r="J28" s="27" t="str">
        <f t="shared" si="1"/>
        <v>AVS-W-03-01 8</v>
      </c>
      <c r="K28" s="26">
        <v>8</v>
      </c>
      <c r="N28" s="27" t="s">
        <v>323</v>
      </c>
    </row>
    <row r="29" spans="1:23" ht="51">
      <c r="A29" s="27" t="s">
        <v>324</v>
      </c>
      <c r="B29" s="26" t="s">
        <v>285</v>
      </c>
      <c r="C29" s="4" t="str">
        <f t="shared" si="0"/>
        <v>A Study of Salmonid Survival and Behavior through the Columbia River Estuary Using Acoustic Tags</v>
      </c>
      <c r="D29" s="27" t="s">
        <v>455</v>
      </c>
      <c r="E29" s="27" t="s">
        <v>566</v>
      </c>
      <c r="F29" s="27" t="s">
        <v>456</v>
      </c>
      <c r="G29" s="27" t="s">
        <v>456</v>
      </c>
      <c r="H29" s="27" t="s">
        <v>285</v>
      </c>
      <c r="J29" s="27" t="str">
        <f t="shared" si="1"/>
        <v>EST-02-01 1</v>
      </c>
      <c r="K29" s="26">
        <v>1</v>
      </c>
      <c r="N29" s="27" t="s">
        <v>325</v>
      </c>
      <c r="V29" s="32" t="s">
        <v>252</v>
      </c>
      <c r="W29" s="34"/>
    </row>
    <row r="30" spans="1:24" ht="89.25">
      <c r="A30" s="27" t="s">
        <v>324</v>
      </c>
      <c r="B30" s="26" t="s">
        <v>285</v>
      </c>
      <c r="C30" s="4" t="str">
        <f t="shared" si="0"/>
        <v>A Study of Salmonid Survival and Behavior through the Columbia River Estuary Using Acoustic Tags</v>
      </c>
      <c r="D30" s="27" t="s">
        <v>455</v>
      </c>
      <c r="E30" s="27" t="s">
        <v>566</v>
      </c>
      <c r="F30" s="27" t="s">
        <v>456</v>
      </c>
      <c r="G30" s="27" t="s">
        <v>456</v>
      </c>
      <c r="H30" s="27" t="s">
        <v>285</v>
      </c>
      <c r="J30" s="27" t="str">
        <f t="shared" si="1"/>
        <v>EST-02-01 2</v>
      </c>
      <c r="K30" s="26">
        <v>2</v>
      </c>
      <c r="N30" s="27" t="s">
        <v>326</v>
      </c>
      <c r="V30" s="32" t="s">
        <v>252</v>
      </c>
      <c r="X30" s="34" t="s">
        <v>327</v>
      </c>
    </row>
    <row r="31" spans="1:22" ht="51">
      <c r="A31" s="27" t="s">
        <v>324</v>
      </c>
      <c r="B31" s="26" t="s">
        <v>285</v>
      </c>
      <c r="C31" s="4" t="str">
        <f t="shared" si="0"/>
        <v>A Study of Salmonid Survival and Behavior through the Columbia River Estuary Using Acoustic Tags</v>
      </c>
      <c r="D31" s="27" t="s">
        <v>455</v>
      </c>
      <c r="E31" s="27" t="s">
        <v>566</v>
      </c>
      <c r="F31" s="27" t="s">
        <v>456</v>
      </c>
      <c r="G31" s="27" t="s">
        <v>456</v>
      </c>
      <c r="H31" s="27" t="s">
        <v>285</v>
      </c>
      <c r="J31" s="27" t="str">
        <f t="shared" si="1"/>
        <v>EST-02-01 3</v>
      </c>
      <c r="K31" s="26">
        <v>3</v>
      </c>
      <c r="N31" s="27" t="s">
        <v>328</v>
      </c>
      <c r="V31" s="32" t="s">
        <v>252</v>
      </c>
    </row>
    <row r="32" spans="1:22" ht="51">
      <c r="A32" s="27" t="s">
        <v>324</v>
      </c>
      <c r="B32" s="26" t="s">
        <v>285</v>
      </c>
      <c r="C32" s="4" t="str">
        <f t="shared" si="0"/>
        <v>A Study of Salmonid Survival and Behavior through the Columbia River Estuary Using Acoustic Tags</v>
      </c>
      <c r="D32" s="27" t="s">
        <v>455</v>
      </c>
      <c r="E32" s="27" t="s">
        <v>566</v>
      </c>
      <c r="F32" s="27" t="s">
        <v>456</v>
      </c>
      <c r="G32" s="27" t="s">
        <v>456</v>
      </c>
      <c r="H32" s="27" t="s">
        <v>285</v>
      </c>
      <c r="J32" s="27" t="str">
        <f t="shared" si="1"/>
        <v>EST-02-01 4</v>
      </c>
      <c r="K32" s="26">
        <v>4</v>
      </c>
      <c r="N32" s="27" t="s">
        <v>329</v>
      </c>
      <c r="V32" s="32" t="s">
        <v>252</v>
      </c>
    </row>
    <row r="33" spans="1:22" ht="51">
      <c r="A33" s="27" t="s">
        <v>324</v>
      </c>
      <c r="B33" s="26" t="s">
        <v>285</v>
      </c>
      <c r="C33" s="4" t="str">
        <f t="shared" si="0"/>
        <v>A Study of Salmonid Survival and Behavior through the Columbia River Estuary Using Acoustic Tags</v>
      </c>
      <c r="D33" s="27" t="s">
        <v>455</v>
      </c>
      <c r="E33" s="27" t="s">
        <v>566</v>
      </c>
      <c r="F33" s="27" t="s">
        <v>456</v>
      </c>
      <c r="G33" s="27" t="s">
        <v>456</v>
      </c>
      <c r="H33" s="27" t="s">
        <v>285</v>
      </c>
      <c r="J33" s="27" t="str">
        <f t="shared" si="1"/>
        <v>EST-02-01 5</v>
      </c>
      <c r="K33" s="26">
        <v>5</v>
      </c>
      <c r="N33" s="27" t="s">
        <v>330</v>
      </c>
      <c r="V33" s="32" t="s">
        <v>252</v>
      </c>
    </row>
    <row r="34" spans="1:22" ht="51">
      <c r="A34" s="27" t="s">
        <v>324</v>
      </c>
      <c r="B34" s="26" t="s">
        <v>285</v>
      </c>
      <c r="C34" s="4" t="str">
        <f t="shared" si="0"/>
        <v>A Study of Salmonid Survival and Behavior through the Columbia River Estuary Using Acoustic Tags</v>
      </c>
      <c r="D34" s="27" t="s">
        <v>455</v>
      </c>
      <c r="E34" s="27" t="s">
        <v>566</v>
      </c>
      <c r="F34" s="27" t="s">
        <v>456</v>
      </c>
      <c r="G34" s="27" t="s">
        <v>456</v>
      </c>
      <c r="H34" s="27" t="s">
        <v>285</v>
      </c>
      <c r="J34" s="27" t="str">
        <f t="shared" si="1"/>
        <v>EST-02-01 6</v>
      </c>
      <c r="K34" s="26">
        <v>6</v>
      </c>
      <c r="N34" s="27" t="s">
        <v>331</v>
      </c>
      <c r="V34" s="32" t="s">
        <v>252</v>
      </c>
    </row>
    <row r="35" spans="1:22" ht="51">
      <c r="A35" s="27" t="s">
        <v>324</v>
      </c>
      <c r="B35" s="26" t="s">
        <v>285</v>
      </c>
      <c r="C35" s="4" t="str">
        <f t="shared" si="0"/>
        <v>A Study of Salmonid Survival and Behavior through the Columbia River Estuary Using Acoustic Tags</v>
      </c>
      <c r="D35" s="27" t="s">
        <v>455</v>
      </c>
      <c r="E35" s="27" t="s">
        <v>566</v>
      </c>
      <c r="F35" s="27" t="s">
        <v>456</v>
      </c>
      <c r="G35" s="27" t="s">
        <v>456</v>
      </c>
      <c r="H35" s="27" t="s">
        <v>285</v>
      </c>
      <c r="J35" s="27" t="str">
        <f t="shared" si="1"/>
        <v>EST-02-01 7</v>
      </c>
      <c r="K35" s="26">
        <v>7</v>
      </c>
      <c r="N35" s="27" t="s">
        <v>332</v>
      </c>
      <c r="V35" s="32" t="s">
        <v>252</v>
      </c>
    </row>
    <row r="36" spans="1:23" ht="63.75">
      <c r="A36" s="27" t="s">
        <v>333</v>
      </c>
      <c r="B36" s="26" t="s">
        <v>285</v>
      </c>
      <c r="C36" s="4" t="str">
        <f t="shared" si="0"/>
        <v>Evaluating Cumulative Ecosystem Response to Habitat Restoration Projects in the Lower Columbia River and Estuary</v>
      </c>
      <c r="D36" s="27" t="s">
        <v>457</v>
      </c>
      <c r="E36" s="27" t="s">
        <v>566</v>
      </c>
      <c r="F36" s="27" t="s">
        <v>618</v>
      </c>
      <c r="G36" s="27" t="s">
        <v>618</v>
      </c>
      <c r="H36" s="27" t="s">
        <v>285</v>
      </c>
      <c r="J36" s="27" t="str">
        <f t="shared" si="1"/>
        <v>EST-02-P-04 1</v>
      </c>
      <c r="K36" s="26">
        <v>1</v>
      </c>
      <c r="N36" s="27" t="s">
        <v>334</v>
      </c>
      <c r="W36" s="24" t="s">
        <v>335</v>
      </c>
    </row>
    <row r="37" spans="1:14" ht="63.75">
      <c r="A37" s="27" t="s">
        <v>333</v>
      </c>
      <c r="B37" s="26" t="s">
        <v>285</v>
      </c>
      <c r="C37" s="4" t="str">
        <f t="shared" si="0"/>
        <v>Evaluating Cumulative Ecosystem Response to Habitat Restoration Projects in the Lower Columbia River and Estuary</v>
      </c>
      <c r="D37" s="27" t="s">
        <v>457</v>
      </c>
      <c r="E37" s="27" t="s">
        <v>566</v>
      </c>
      <c r="F37" s="27" t="s">
        <v>618</v>
      </c>
      <c r="G37" s="27" t="s">
        <v>618</v>
      </c>
      <c r="H37" s="27" t="s">
        <v>285</v>
      </c>
      <c r="J37" s="27" t="str">
        <f t="shared" si="1"/>
        <v>EST-02-P-04 2</v>
      </c>
      <c r="K37" s="26">
        <v>2</v>
      </c>
      <c r="N37" s="27" t="s">
        <v>336</v>
      </c>
    </row>
    <row r="38" spans="1:14" ht="63.75">
      <c r="A38" s="27" t="s">
        <v>333</v>
      </c>
      <c r="B38" s="26" t="s">
        <v>285</v>
      </c>
      <c r="C38" s="4" t="str">
        <f t="shared" si="0"/>
        <v>Evaluating Cumulative Ecosystem Response to Habitat Restoration Projects in the Lower Columbia River and Estuary</v>
      </c>
      <c r="D38" s="27" t="s">
        <v>457</v>
      </c>
      <c r="E38" s="27" t="s">
        <v>566</v>
      </c>
      <c r="F38" s="27" t="s">
        <v>618</v>
      </c>
      <c r="G38" s="27" t="s">
        <v>618</v>
      </c>
      <c r="H38" s="27" t="s">
        <v>285</v>
      </c>
      <c r="J38" s="27" t="str">
        <f t="shared" si="1"/>
        <v>EST-02-P-04 3</v>
      </c>
      <c r="K38" s="26">
        <v>3</v>
      </c>
      <c r="N38" s="27" t="s">
        <v>337</v>
      </c>
    </row>
    <row r="39" spans="1:14" ht="63.75">
      <c r="A39" s="27" t="s">
        <v>333</v>
      </c>
      <c r="B39" s="26" t="s">
        <v>285</v>
      </c>
      <c r="C39" s="4" t="str">
        <f t="shared" si="0"/>
        <v>Evaluating Cumulative Ecosystem Response to Habitat Restoration Projects in the Lower Columbia River and Estuary</v>
      </c>
      <c r="D39" s="27" t="s">
        <v>457</v>
      </c>
      <c r="E39" s="27" t="s">
        <v>566</v>
      </c>
      <c r="F39" s="27" t="s">
        <v>618</v>
      </c>
      <c r="G39" s="27" t="s">
        <v>618</v>
      </c>
      <c r="H39" s="27" t="s">
        <v>285</v>
      </c>
      <c r="J39" s="27" t="str">
        <f t="shared" si="1"/>
        <v>EST-02-P-04 1a</v>
      </c>
      <c r="K39" s="26" t="s">
        <v>448</v>
      </c>
      <c r="N39" s="27" t="s">
        <v>338</v>
      </c>
    </row>
    <row r="40" spans="1:14" ht="63.75">
      <c r="A40" s="27" t="s">
        <v>333</v>
      </c>
      <c r="B40" s="26" t="s">
        <v>285</v>
      </c>
      <c r="C40" s="4" t="str">
        <f t="shared" si="0"/>
        <v>Evaluating Cumulative Ecosystem Response to Habitat Restoration Projects in the Lower Columbia River and Estuary</v>
      </c>
      <c r="D40" s="27" t="s">
        <v>457</v>
      </c>
      <c r="E40" s="27" t="s">
        <v>566</v>
      </c>
      <c r="F40" s="27" t="s">
        <v>618</v>
      </c>
      <c r="G40" s="27" t="s">
        <v>618</v>
      </c>
      <c r="H40" s="27" t="s">
        <v>285</v>
      </c>
      <c r="J40" s="27" t="str">
        <f t="shared" si="1"/>
        <v>EST-02-P-04 1b</v>
      </c>
      <c r="K40" s="26" t="s">
        <v>449</v>
      </c>
      <c r="N40" s="27" t="s">
        <v>339</v>
      </c>
    </row>
    <row r="41" spans="1:14" ht="63.75">
      <c r="A41" s="27" t="s">
        <v>333</v>
      </c>
      <c r="B41" s="26" t="s">
        <v>285</v>
      </c>
      <c r="C41" s="4" t="str">
        <f t="shared" si="0"/>
        <v>Evaluating Cumulative Ecosystem Response to Habitat Restoration Projects in the Lower Columbia River and Estuary</v>
      </c>
      <c r="D41" s="27" t="s">
        <v>457</v>
      </c>
      <c r="E41" s="27" t="s">
        <v>566</v>
      </c>
      <c r="F41" s="27" t="s">
        <v>618</v>
      </c>
      <c r="G41" s="27" t="s">
        <v>618</v>
      </c>
      <c r="H41" s="27" t="s">
        <v>285</v>
      </c>
      <c r="J41" s="27" t="str">
        <f t="shared" si="1"/>
        <v>EST-02-P-04 1c</v>
      </c>
      <c r="K41" s="26" t="s">
        <v>458</v>
      </c>
      <c r="N41" s="27" t="s">
        <v>340</v>
      </c>
    </row>
    <row r="42" spans="1:14" ht="89.25">
      <c r="A42" s="27" t="s">
        <v>341</v>
      </c>
      <c r="B42" s="26" t="s">
        <v>285</v>
      </c>
      <c r="C42" s="4" t="str">
        <f t="shared" si="0"/>
        <v>w Evaluation of Life History Diversity, Habitat Connectivity, and Survival Benefits Associated with Habitat Restoration Actions in the Lower Columbia River and Estuary</v>
      </c>
      <c r="D42" s="27" t="s">
        <v>459</v>
      </c>
      <c r="E42" s="27" t="s">
        <v>566</v>
      </c>
      <c r="F42" s="27" t="s">
        <v>618</v>
      </c>
      <c r="G42" s="27" t="s">
        <v>618</v>
      </c>
      <c r="H42" s="27" t="s">
        <v>285</v>
      </c>
      <c r="J42" s="27" t="str">
        <f t="shared" si="1"/>
        <v>EST-09-P-new 1</v>
      </c>
      <c r="K42" s="26">
        <v>1</v>
      </c>
      <c r="N42" s="27" t="s">
        <v>342</v>
      </c>
    </row>
    <row r="43" spans="1:14" ht="89.25">
      <c r="A43" s="27" t="s">
        <v>341</v>
      </c>
      <c r="B43" s="26" t="s">
        <v>285</v>
      </c>
      <c r="C43" s="4" t="str">
        <f t="shared" si="0"/>
        <v>w Evaluation of Life History Diversity, Habitat Connectivity, and Survival Benefits Associated with Habitat Restoration Actions in the Lower Columbia River and Estuary</v>
      </c>
      <c r="D43" s="27" t="s">
        <v>459</v>
      </c>
      <c r="E43" s="27" t="s">
        <v>566</v>
      </c>
      <c r="F43" s="27" t="s">
        <v>618</v>
      </c>
      <c r="G43" s="27" t="s">
        <v>618</v>
      </c>
      <c r="H43" s="27" t="s">
        <v>285</v>
      </c>
      <c r="J43" s="27" t="str">
        <f t="shared" si="1"/>
        <v>EST-09-P-new 2</v>
      </c>
      <c r="K43" s="26">
        <v>2</v>
      </c>
      <c r="N43" s="27" t="s">
        <v>343</v>
      </c>
    </row>
    <row r="44" spans="1:14" ht="89.25">
      <c r="A44" s="27" t="s">
        <v>341</v>
      </c>
      <c r="B44" s="26" t="s">
        <v>285</v>
      </c>
      <c r="C44" s="4" t="str">
        <f t="shared" si="0"/>
        <v>w Evaluation of Life History Diversity, Habitat Connectivity, and Survival Benefits Associated with Habitat Restoration Actions in the Lower Columbia River and Estuary</v>
      </c>
      <c r="D44" s="27" t="s">
        <v>459</v>
      </c>
      <c r="E44" s="27" t="s">
        <v>566</v>
      </c>
      <c r="F44" s="27" t="s">
        <v>618</v>
      </c>
      <c r="G44" s="27" t="s">
        <v>618</v>
      </c>
      <c r="H44" s="27" t="s">
        <v>285</v>
      </c>
      <c r="J44" s="27" t="str">
        <f t="shared" si="1"/>
        <v>EST-09-P-new 1a</v>
      </c>
      <c r="K44" s="26" t="s">
        <v>448</v>
      </c>
      <c r="N44" s="27" t="s">
        <v>344</v>
      </c>
    </row>
    <row r="45" spans="1:14" ht="89.25">
      <c r="A45" s="27" t="s">
        <v>341</v>
      </c>
      <c r="B45" s="26" t="s">
        <v>285</v>
      </c>
      <c r="C45" s="4" t="str">
        <f t="shared" si="0"/>
        <v>w Evaluation of Life History Diversity, Habitat Connectivity, and Survival Benefits Associated with Habitat Restoration Actions in the Lower Columbia River and Estuary</v>
      </c>
      <c r="D45" s="27" t="s">
        <v>459</v>
      </c>
      <c r="E45" s="27" t="s">
        <v>566</v>
      </c>
      <c r="F45" s="27" t="s">
        <v>618</v>
      </c>
      <c r="G45" s="27" t="s">
        <v>618</v>
      </c>
      <c r="H45" s="27" t="s">
        <v>285</v>
      </c>
      <c r="J45" s="27" t="str">
        <f t="shared" si="1"/>
        <v>EST-09-P-new 1b</v>
      </c>
      <c r="K45" s="26" t="s">
        <v>449</v>
      </c>
      <c r="N45" s="27" t="s">
        <v>345</v>
      </c>
    </row>
    <row r="46" spans="1:22" ht="63.75">
      <c r="A46" s="27" t="s">
        <v>346</v>
      </c>
      <c r="B46" s="26" t="s">
        <v>285</v>
      </c>
      <c r="C46" s="4" t="str">
        <f t="shared" si="0"/>
        <v>ot study of Snake River Sockeye survival to Lower Granite Dam and SAR of in-river and transported smolts.</v>
      </c>
      <c r="D46" s="27" t="s">
        <v>8</v>
      </c>
      <c r="E46" s="27" t="s">
        <v>566</v>
      </c>
      <c r="F46" s="27" t="s">
        <v>446</v>
      </c>
      <c r="G46" s="27" t="s">
        <v>446</v>
      </c>
      <c r="H46" s="27" t="s">
        <v>285</v>
      </c>
      <c r="J46" s="27" t="str">
        <f t="shared" si="1"/>
        <v>NEW 1</v>
      </c>
      <c r="K46" s="26">
        <v>1</v>
      </c>
      <c r="N46" s="27" t="s">
        <v>347</v>
      </c>
      <c r="V46" s="32" t="s">
        <v>249</v>
      </c>
    </row>
    <row r="47" spans="1:22" ht="63.75">
      <c r="A47" s="27" t="s">
        <v>346</v>
      </c>
      <c r="B47" s="26" t="s">
        <v>285</v>
      </c>
      <c r="C47" s="4" t="str">
        <f>TRIM(D47)</f>
        <v>Pilot study of Snake River Sockeye survival to Lower Granite Dam and SAR of in-river and transported smolts.</v>
      </c>
      <c r="D47" s="27" t="s">
        <v>8</v>
      </c>
      <c r="E47" s="27" t="s">
        <v>566</v>
      </c>
      <c r="F47" s="27" t="s">
        <v>446</v>
      </c>
      <c r="G47" s="27" t="s">
        <v>446</v>
      </c>
      <c r="H47" s="27" t="s">
        <v>285</v>
      </c>
      <c r="J47" s="27" t="str">
        <f t="shared" si="1"/>
        <v>NEW 2</v>
      </c>
      <c r="K47" s="26">
        <v>2</v>
      </c>
      <c r="N47" s="32" t="s">
        <v>348</v>
      </c>
      <c r="V47" s="32"/>
    </row>
    <row r="48" spans="1:22" ht="63.75">
      <c r="A48" s="27" t="s">
        <v>346</v>
      </c>
      <c r="B48" s="26" t="s">
        <v>285</v>
      </c>
      <c r="C48" s="4" t="str">
        <f aca="true" t="shared" si="2" ref="C48:C54">TRIM(D48)</f>
        <v>Pilot study of Snake River Sockeye survival to Lower Granite Dam and SAR of in-river and transported smolts.</v>
      </c>
      <c r="D48" s="27" t="s">
        <v>8</v>
      </c>
      <c r="E48" s="27" t="s">
        <v>566</v>
      </c>
      <c r="F48" s="27" t="s">
        <v>446</v>
      </c>
      <c r="G48" s="27" t="s">
        <v>446</v>
      </c>
      <c r="H48" s="27" t="s">
        <v>285</v>
      </c>
      <c r="J48" s="27" t="str">
        <f t="shared" si="1"/>
        <v>NEW 3</v>
      </c>
      <c r="K48" s="26">
        <v>3</v>
      </c>
      <c r="N48" s="27" t="s">
        <v>349</v>
      </c>
      <c r="V48" s="32"/>
    </row>
    <row r="49" spans="1:22" ht="63.75">
      <c r="A49" s="27" t="s">
        <v>346</v>
      </c>
      <c r="B49" s="26" t="s">
        <v>285</v>
      </c>
      <c r="C49" s="4" t="str">
        <f t="shared" si="2"/>
        <v>Pilot study of Snake River Sockeye survival to Lower Granite Dam and SAR of in-river and transported smolts.</v>
      </c>
      <c r="D49" s="27" t="s">
        <v>8</v>
      </c>
      <c r="E49" s="27" t="s">
        <v>566</v>
      </c>
      <c r="F49" s="27" t="s">
        <v>446</v>
      </c>
      <c r="G49" s="27" t="s">
        <v>446</v>
      </c>
      <c r="H49" s="27" t="s">
        <v>285</v>
      </c>
      <c r="J49" s="27" t="str">
        <f t="shared" si="1"/>
        <v>NEW 4</v>
      </c>
      <c r="K49" s="26">
        <v>4</v>
      </c>
      <c r="N49" s="27" t="s">
        <v>350</v>
      </c>
      <c r="V49" s="32"/>
    </row>
    <row r="50" spans="1:14" ht="38.25">
      <c r="A50" s="27" t="s">
        <v>351</v>
      </c>
      <c r="B50" s="26" t="s">
        <v>285</v>
      </c>
      <c r="C50" s="4" t="str">
        <f t="shared" si="2"/>
        <v>Comparative Performance of Acoustic-Tagged and PIT-Tagged Juvenile Salmonids</v>
      </c>
      <c r="D50" s="27" t="s">
        <v>460</v>
      </c>
      <c r="E50" s="27" t="s">
        <v>566</v>
      </c>
      <c r="F50" s="27" t="s">
        <v>444</v>
      </c>
      <c r="G50" s="27" t="s">
        <v>444</v>
      </c>
      <c r="H50" s="27" t="s">
        <v>285</v>
      </c>
      <c r="J50" s="27" t="str">
        <f t="shared" si="1"/>
        <v>SPE-06-2 2</v>
      </c>
      <c r="K50" s="26">
        <v>2</v>
      </c>
      <c r="N50" s="27" t="s">
        <v>352</v>
      </c>
    </row>
    <row r="51" spans="1:14" ht="38.25">
      <c r="A51" s="27" t="s">
        <v>351</v>
      </c>
      <c r="B51" s="26" t="s">
        <v>285</v>
      </c>
      <c r="C51" s="4" t="str">
        <f t="shared" si="2"/>
        <v>Comparative Performance of Acoustic-Tagged and PIT-Tagged Juvenile Salmonids</v>
      </c>
      <c r="D51" s="27" t="s">
        <v>460</v>
      </c>
      <c r="E51" s="27" t="s">
        <v>566</v>
      </c>
      <c r="F51" s="27" t="s">
        <v>444</v>
      </c>
      <c r="G51" s="27" t="s">
        <v>444</v>
      </c>
      <c r="H51" s="27" t="s">
        <v>285</v>
      </c>
      <c r="J51" s="27" t="str">
        <f t="shared" si="1"/>
        <v>SPE-06-2 3</v>
      </c>
      <c r="K51" s="26">
        <v>3</v>
      </c>
      <c r="N51" s="27" t="s">
        <v>353</v>
      </c>
    </row>
    <row r="52" spans="1:14" ht="38.25">
      <c r="A52" s="27" t="s">
        <v>351</v>
      </c>
      <c r="B52" s="26" t="s">
        <v>285</v>
      </c>
      <c r="C52" s="4" t="str">
        <f t="shared" si="2"/>
        <v>Comparative Performance of Acoustic-Tagged and PIT-Tagged Juvenile Salmonids</v>
      </c>
      <c r="D52" s="27" t="s">
        <v>460</v>
      </c>
      <c r="E52" s="27" t="s">
        <v>566</v>
      </c>
      <c r="F52" s="27" t="s">
        <v>444</v>
      </c>
      <c r="G52" s="27" t="s">
        <v>444</v>
      </c>
      <c r="H52" s="27" t="s">
        <v>285</v>
      </c>
      <c r="J52" s="27" t="str">
        <f t="shared" si="1"/>
        <v>SPE-06-2 4</v>
      </c>
      <c r="K52" s="26">
        <v>4</v>
      </c>
      <c r="N52" s="27" t="s">
        <v>354</v>
      </c>
    </row>
    <row r="53" spans="1:14" ht="38.25">
      <c r="A53" s="27" t="s">
        <v>351</v>
      </c>
      <c r="B53" s="26" t="s">
        <v>285</v>
      </c>
      <c r="C53" s="4" t="str">
        <f t="shared" si="2"/>
        <v>Comparative Performance of Acoustic-Tagged and PIT-Tagged Juvenile Salmonids</v>
      </c>
      <c r="D53" s="27" t="s">
        <v>460</v>
      </c>
      <c r="E53" s="27" t="s">
        <v>566</v>
      </c>
      <c r="F53" s="27" t="s">
        <v>444</v>
      </c>
      <c r="G53" s="27" t="s">
        <v>444</v>
      </c>
      <c r="H53" s="27" t="s">
        <v>285</v>
      </c>
      <c r="J53" s="27" t="str">
        <f t="shared" si="1"/>
        <v>SPE-06-2 5</v>
      </c>
      <c r="K53" s="26">
        <v>5</v>
      </c>
      <c r="N53" s="27" t="s">
        <v>355</v>
      </c>
    </row>
    <row r="54" spans="1:14" ht="38.25">
      <c r="A54" s="27" t="s">
        <v>351</v>
      </c>
      <c r="B54" s="26" t="s">
        <v>285</v>
      </c>
      <c r="C54" s="4" t="str">
        <f t="shared" si="2"/>
        <v>Comparative Performance of Acoustic-Tagged and PIT-Tagged Juvenile Salmonids</v>
      </c>
      <c r="D54" s="27" t="s">
        <v>460</v>
      </c>
      <c r="E54" s="27" t="s">
        <v>566</v>
      </c>
      <c r="F54" s="27" t="s">
        <v>444</v>
      </c>
      <c r="G54" s="27" t="s">
        <v>444</v>
      </c>
      <c r="H54" s="27" t="s">
        <v>285</v>
      </c>
      <c r="J54" s="27" t="str">
        <f t="shared" si="1"/>
        <v>SPE-06-2 6</v>
      </c>
      <c r="K54" s="26">
        <v>6</v>
      </c>
      <c r="N54" s="27" t="s">
        <v>356</v>
      </c>
    </row>
    <row r="55" spans="1:22" ht="51">
      <c r="A55" s="27" t="s">
        <v>357</v>
      </c>
      <c r="B55" s="26" t="s">
        <v>285</v>
      </c>
      <c r="C55" s="4" t="str">
        <f aca="true" t="shared" si="3" ref="C55:C118">TRIM(RIGHT(D55,LEN(D55)-LEN(A55)))</f>
        <v>Evaluation of a Behavioral Guidance Structure at Bonneville Dam Second Powerhouse</v>
      </c>
      <c r="D55" s="27" t="s">
        <v>461</v>
      </c>
      <c r="E55" s="27" t="s">
        <v>566</v>
      </c>
      <c r="F55" s="27" t="s">
        <v>444</v>
      </c>
      <c r="G55" s="27" t="s">
        <v>444</v>
      </c>
      <c r="H55" s="27" t="s">
        <v>285</v>
      </c>
      <c r="J55" s="27" t="str">
        <f t="shared" si="1"/>
        <v>SPE-P-08-1 1</v>
      </c>
      <c r="K55" s="26">
        <v>1</v>
      </c>
      <c r="N55" s="27" t="s">
        <v>358</v>
      </c>
      <c r="V55" s="32" t="s">
        <v>359</v>
      </c>
    </row>
    <row r="56" spans="1:14" ht="51">
      <c r="A56" s="27" t="s">
        <v>357</v>
      </c>
      <c r="B56" s="26" t="s">
        <v>285</v>
      </c>
      <c r="C56" s="4" t="str">
        <f t="shared" si="3"/>
        <v>Evaluation of a Behavioral Guidance Structure at Bonneville Dam Second Powerhouse</v>
      </c>
      <c r="D56" s="27" t="s">
        <v>461</v>
      </c>
      <c r="E56" s="27" t="s">
        <v>566</v>
      </c>
      <c r="F56" s="27" t="s">
        <v>444</v>
      </c>
      <c r="G56" s="27" t="s">
        <v>444</v>
      </c>
      <c r="H56" s="27" t="s">
        <v>285</v>
      </c>
      <c r="J56" s="27" t="str">
        <f t="shared" si="1"/>
        <v>SPE-P-08-1 2</v>
      </c>
      <c r="K56" s="26">
        <v>2</v>
      </c>
      <c r="N56" s="27" t="s">
        <v>360</v>
      </c>
    </row>
    <row r="57" spans="1:14" ht="51">
      <c r="A57" s="27" t="s">
        <v>357</v>
      </c>
      <c r="B57" s="26" t="s">
        <v>285</v>
      </c>
      <c r="C57" s="4" t="str">
        <f t="shared" si="3"/>
        <v>Evaluation of a Behavioral Guidance Structure at Bonneville Dam Second Powerhouse</v>
      </c>
      <c r="D57" s="27" t="s">
        <v>461</v>
      </c>
      <c r="E57" s="27" t="s">
        <v>566</v>
      </c>
      <c r="F57" s="27" t="s">
        <v>444</v>
      </c>
      <c r="G57" s="27" t="s">
        <v>444</v>
      </c>
      <c r="H57" s="27" t="s">
        <v>285</v>
      </c>
      <c r="J57" s="27" t="str">
        <f t="shared" si="1"/>
        <v>SPE-P-08-1 1a</v>
      </c>
      <c r="K57" s="26" t="s">
        <v>448</v>
      </c>
      <c r="N57" s="27" t="s">
        <v>361</v>
      </c>
    </row>
    <row r="58" spans="1:14" ht="102">
      <c r="A58" s="27" t="s">
        <v>362</v>
      </c>
      <c r="B58" s="26" t="s">
        <v>285</v>
      </c>
      <c r="C58" s="4" t="str">
        <f t="shared" si="3"/>
        <v>Condition and Gatewell Retention Time Evaluation for Subyearling Chinook (Spring Creek Hatchery Origin &amp; Run-of-the-River) through FGE modified units at the Second Powerhouse Bonneville Dam.</v>
      </c>
      <c r="D58" s="27" t="s">
        <v>462</v>
      </c>
      <c r="E58" s="27" t="s">
        <v>566</v>
      </c>
      <c r="F58" s="27" t="s">
        <v>444</v>
      </c>
      <c r="G58" s="27" t="s">
        <v>444</v>
      </c>
      <c r="H58" s="27" t="s">
        <v>285</v>
      </c>
      <c r="J58" s="27" t="str">
        <f t="shared" si="1"/>
        <v>SPE-P-08-2 1</v>
      </c>
      <c r="K58" s="26">
        <v>1</v>
      </c>
      <c r="N58" s="27" t="s">
        <v>363</v>
      </c>
    </row>
    <row r="59" spans="1:14" ht="102">
      <c r="A59" s="27" t="s">
        <v>362</v>
      </c>
      <c r="B59" s="26" t="s">
        <v>285</v>
      </c>
      <c r="C59" s="4" t="str">
        <f t="shared" si="3"/>
        <v>Condition and Gatewell Retention Time Evaluation for Subyearling Chinook (Spring Creek Hatchery Origin &amp; Run-of-the-River) through FGE modified units at the Second Powerhouse Bonneville Dam.</v>
      </c>
      <c r="D59" s="27" t="s">
        <v>462</v>
      </c>
      <c r="E59" s="27" t="s">
        <v>566</v>
      </c>
      <c r="F59" s="27" t="s">
        <v>444</v>
      </c>
      <c r="G59" s="27" t="s">
        <v>444</v>
      </c>
      <c r="H59" s="27" t="s">
        <v>285</v>
      </c>
      <c r="J59" s="27" t="str">
        <f t="shared" si="1"/>
        <v>SPE-P-08-2 2</v>
      </c>
      <c r="K59" s="26">
        <v>2</v>
      </c>
      <c r="N59" s="27" t="s">
        <v>364</v>
      </c>
    </row>
    <row r="60" spans="1:14" ht="102">
      <c r="A60" s="27" t="s">
        <v>362</v>
      </c>
      <c r="B60" s="26" t="s">
        <v>285</v>
      </c>
      <c r="C60" s="4" t="str">
        <f t="shared" si="3"/>
        <v>Condition and Gatewell Retention Time Evaluation for Subyearling Chinook (Spring Creek Hatchery Origin &amp; Run-of-the-River) through FGE modified units at the Second Powerhouse Bonneville Dam.</v>
      </c>
      <c r="D60" s="27" t="s">
        <v>462</v>
      </c>
      <c r="E60" s="27" t="s">
        <v>566</v>
      </c>
      <c r="F60" s="27" t="s">
        <v>444</v>
      </c>
      <c r="G60" s="27" t="s">
        <v>444</v>
      </c>
      <c r="H60" s="27" t="s">
        <v>285</v>
      </c>
      <c r="J60" s="27" t="str">
        <f t="shared" si="1"/>
        <v>SPE-P-08-2 3</v>
      </c>
      <c r="K60" s="26">
        <v>3</v>
      </c>
      <c r="N60" s="27" t="s">
        <v>365</v>
      </c>
    </row>
    <row r="61" spans="1:14" ht="102">
      <c r="A61" s="27" t="s">
        <v>362</v>
      </c>
      <c r="B61" s="26" t="s">
        <v>285</v>
      </c>
      <c r="C61" s="4" t="str">
        <f t="shared" si="3"/>
        <v>Condition and Gatewell Retention Time Evaluation for Subyearling Chinook (Spring Creek Hatchery Origin &amp; Run-of-the-River) through FGE modified units at the Second Powerhouse Bonneville Dam.</v>
      </c>
      <c r="D61" s="27" t="s">
        <v>462</v>
      </c>
      <c r="E61" s="27" t="s">
        <v>566</v>
      </c>
      <c r="F61" s="27" t="s">
        <v>444</v>
      </c>
      <c r="G61" s="27" t="s">
        <v>444</v>
      </c>
      <c r="H61" s="27" t="s">
        <v>285</v>
      </c>
      <c r="J61" s="27" t="str">
        <f t="shared" si="1"/>
        <v>SPE-P-08-2 4</v>
      </c>
      <c r="K61" s="26">
        <v>4</v>
      </c>
      <c r="N61" s="27" t="s">
        <v>366</v>
      </c>
    </row>
    <row r="62" spans="1:24" ht="102">
      <c r="A62" s="27" t="s">
        <v>362</v>
      </c>
      <c r="B62" s="26" t="s">
        <v>285</v>
      </c>
      <c r="C62" s="4" t="str">
        <f t="shared" si="3"/>
        <v>Condition and Gatewell Retention Time Evaluation for Subyearling Chinook (Spring Creek Hatchery Origin &amp; Run-of-the-River) through FGE modified units at the Second Powerhouse Bonneville Dam.</v>
      </c>
      <c r="D62" s="27" t="s">
        <v>462</v>
      </c>
      <c r="E62" s="27" t="s">
        <v>566</v>
      </c>
      <c r="F62" s="27" t="s">
        <v>444</v>
      </c>
      <c r="G62" s="27" t="s">
        <v>444</v>
      </c>
      <c r="H62" s="27" t="s">
        <v>285</v>
      </c>
      <c r="J62" s="27" t="str">
        <f t="shared" si="1"/>
        <v>SPE-P-08-2 5</v>
      </c>
      <c r="K62" s="26">
        <v>5</v>
      </c>
      <c r="N62" s="35" t="s">
        <v>367</v>
      </c>
      <c r="X62" s="24" t="s">
        <v>368</v>
      </c>
    </row>
    <row r="63" spans="1:14" ht="102">
      <c r="A63" s="27" t="s">
        <v>362</v>
      </c>
      <c r="B63" s="26" t="s">
        <v>285</v>
      </c>
      <c r="C63" s="4" t="str">
        <f t="shared" si="3"/>
        <v>Condition and Gatewell Retention Time Evaluation for Subyearling Chinook (Spring Creek Hatchery Origin &amp; Run-of-the-River) through FGE modified units at the Second Powerhouse Bonneville Dam.</v>
      </c>
      <c r="D63" s="27" t="s">
        <v>462</v>
      </c>
      <c r="E63" s="27" t="s">
        <v>566</v>
      </c>
      <c r="F63" s="27" t="s">
        <v>444</v>
      </c>
      <c r="G63" s="27" t="s">
        <v>444</v>
      </c>
      <c r="H63" s="27" t="s">
        <v>285</v>
      </c>
      <c r="J63" s="27" t="str">
        <f t="shared" si="1"/>
        <v>SPE-P-08-2 3a</v>
      </c>
      <c r="K63" s="26" t="s">
        <v>463</v>
      </c>
      <c r="N63" s="27" t="s">
        <v>369</v>
      </c>
    </row>
    <row r="64" spans="1:14" ht="102">
      <c r="A64" s="27" t="s">
        <v>362</v>
      </c>
      <c r="B64" s="26" t="s">
        <v>285</v>
      </c>
      <c r="C64" s="4" t="str">
        <f t="shared" si="3"/>
        <v>Condition and Gatewell Retention Time Evaluation for Subyearling Chinook (Spring Creek Hatchery Origin &amp; Run-of-the-River) through FGE modified units at the Second Powerhouse Bonneville Dam.</v>
      </c>
      <c r="D64" s="27" t="s">
        <v>462</v>
      </c>
      <c r="E64" s="27" t="s">
        <v>566</v>
      </c>
      <c r="F64" s="27" t="s">
        <v>444</v>
      </c>
      <c r="G64" s="27" t="s">
        <v>444</v>
      </c>
      <c r="H64" s="27" t="s">
        <v>285</v>
      </c>
      <c r="J64" s="27" t="str">
        <f t="shared" si="1"/>
        <v>SPE-P-08-2 4a</v>
      </c>
      <c r="K64" s="26" t="s">
        <v>464</v>
      </c>
      <c r="N64" s="27" t="s">
        <v>370</v>
      </c>
    </row>
    <row r="65" spans="1:22" ht="51">
      <c r="A65" s="27" t="s">
        <v>371</v>
      </c>
      <c r="B65" s="26" t="s">
        <v>285</v>
      </c>
      <c r="C65" s="4" t="str">
        <f t="shared" si="3"/>
        <v>Studies of Surface Spill at John Day Dam</v>
      </c>
      <c r="D65" s="27" t="s">
        <v>465</v>
      </c>
      <c r="E65" s="27" t="s">
        <v>566</v>
      </c>
      <c r="F65" s="27" t="s">
        <v>444</v>
      </c>
      <c r="G65" s="27" t="s">
        <v>444</v>
      </c>
      <c r="H65" s="27" t="s">
        <v>285</v>
      </c>
      <c r="J65" s="27" t="str">
        <f t="shared" si="1"/>
        <v>SPE-P-08-3 1</v>
      </c>
      <c r="K65" s="26">
        <v>1</v>
      </c>
      <c r="N65" s="27" t="s">
        <v>372</v>
      </c>
      <c r="V65" s="32" t="s">
        <v>373</v>
      </c>
    </row>
    <row r="66" spans="1:15" ht="51">
      <c r="A66" s="27" t="s">
        <v>371</v>
      </c>
      <c r="B66" s="26" t="s">
        <v>285</v>
      </c>
      <c r="C66" s="4" t="str">
        <f t="shared" si="3"/>
        <v>Studies of Surface Spill at John Day Dam</v>
      </c>
      <c r="D66" s="27" t="s">
        <v>465</v>
      </c>
      <c r="E66" s="27" t="s">
        <v>566</v>
      </c>
      <c r="F66" s="27" t="s">
        <v>444</v>
      </c>
      <c r="G66" s="27" t="s">
        <v>444</v>
      </c>
      <c r="H66" s="27" t="s">
        <v>285</v>
      </c>
      <c r="J66" s="27" t="str">
        <f t="shared" si="1"/>
        <v>SPE-P-08-3 2</v>
      </c>
      <c r="K66" s="26">
        <v>2</v>
      </c>
      <c r="N66" s="27" t="s">
        <v>374</v>
      </c>
      <c r="O66" s="36"/>
    </row>
    <row r="67" spans="1:15" ht="38.25">
      <c r="A67" s="27" t="s">
        <v>371</v>
      </c>
      <c r="B67" s="26" t="s">
        <v>285</v>
      </c>
      <c r="C67" s="4" t="str">
        <f t="shared" si="3"/>
        <v>Studies of Surface Spill at John Day Dam</v>
      </c>
      <c r="D67" s="27" t="s">
        <v>465</v>
      </c>
      <c r="E67" s="27" t="s">
        <v>566</v>
      </c>
      <c r="F67" s="27" t="s">
        <v>444</v>
      </c>
      <c r="G67" s="27" t="s">
        <v>444</v>
      </c>
      <c r="H67" s="27" t="s">
        <v>285</v>
      </c>
      <c r="J67" s="27" t="str">
        <f aca="true" t="shared" si="4" ref="J67:J121">A67&amp;" "&amp;K67</f>
        <v>SPE-P-08-3 3</v>
      </c>
      <c r="K67" s="26">
        <v>3</v>
      </c>
      <c r="N67" s="27" t="s">
        <v>375</v>
      </c>
      <c r="O67" s="36"/>
    </row>
    <row r="68" spans="1:15" ht="38.25">
      <c r="A68" s="27" t="s">
        <v>371</v>
      </c>
      <c r="B68" s="26" t="s">
        <v>285</v>
      </c>
      <c r="C68" s="4" t="str">
        <f t="shared" si="3"/>
        <v>Studies of Surface Spill at John Day Dam</v>
      </c>
      <c r="D68" s="27" t="s">
        <v>465</v>
      </c>
      <c r="E68" s="27" t="s">
        <v>566</v>
      </c>
      <c r="F68" s="27" t="s">
        <v>444</v>
      </c>
      <c r="G68" s="27" t="s">
        <v>444</v>
      </c>
      <c r="H68" s="27" t="s">
        <v>285</v>
      </c>
      <c r="J68" s="27" t="str">
        <f t="shared" si="4"/>
        <v>SPE-P-08-3 5</v>
      </c>
      <c r="K68" s="26">
        <v>5</v>
      </c>
      <c r="N68" s="27" t="s">
        <v>376</v>
      </c>
      <c r="O68" s="36"/>
    </row>
    <row r="69" spans="1:15" ht="38.25">
      <c r="A69" s="27" t="s">
        <v>371</v>
      </c>
      <c r="B69" s="26" t="s">
        <v>285</v>
      </c>
      <c r="C69" s="4" t="str">
        <f t="shared" si="3"/>
        <v>Studies of Surface Spill at John Day Dam</v>
      </c>
      <c r="D69" s="27" t="s">
        <v>465</v>
      </c>
      <c r="E69" s="27" t="s">
        <v>566</v>
      </c>
      <c r="F69" s="27" t="s">
        <v>444</v>
      </c>
      <c r="G69" s="27" t="s">
        <v>444</v>
      </c>
      <c r="H69" s="27" t="s">
        <v>285</v>
      </c>
      <c r="J69" s="27" t="str">
        <f t="shared" si="4"/>
        <v>SPE-P-08-3 6</v>
      </c>
      <c r="K69" s="26">
        <v>6</v>
      </c>
      <c r="N69" s="27" t="s">
        <v>377</v>
      </c>
      <c r="O69" s="36"/>
    </row>
    <row r="70" spans="1:15" ht="38.25">
      <c r="A70" s="27" t="s">
        <v>371</v>
      </c>
      <c r="B70" s="26" t="s">
        <v>285</v>
      </c>
      <c r="C70" s="4" t="str">
        <f t="shared" si="3"/>
        <v>Studies of Surface Spill at John Day Dam</v>
      </c>
      <c r="D70" s="27" t="s">
        <v>465</v>
      </c>
      <c r="E70" s="27" t="s">
        <v>566</v>
      </c>
      <c r="F70" s="27" t="s">
        <v>444</v>
      </c>
      <c r="G70" s="27" t="s">
        <v>444</v>
      </c>
      <c r="H70" s="27" t="s">
        <v>285</v>
      </c>
      <c r="J70" s="27" t="str">
        <f t="shared" si="4"/>
        <v>SPE-P-08-3 7</v>
      </c>
      <c r="K70" s="26">
        <v>7</v>
      </c>
      <c r="N70" s="27" t="s">
        <v>378</v>
      </c>
      <c r="O70" s="36"/>
    </row>
    <row r="71" spans="1:22" ht="25.5">
      <c r="A71" s="27" t="s">
        <v>371</v>
      </c>
      <c r="B71" s="26" t="s">
        <v>285</v>
      </c>
      <c r="C71" s="4" t="str">
        <f t="shared" si="3"/>
        <v>Studies of Surface Spill at John Day Dam</v>
      </c>
      <c r="D71" s="27" t="s">
        <v>465</v>
      </c>
      <c r="E71" s="27" t="s">
        <v>566</v>
      </c>
      <c r="F71" s="27" t="s">
        <v>444</v>
      </c>
      <c r="G71" s="27" t="s">
        <v>444</v>
      </c>
      <c r="H71" s="27" t="s">
        <v>285</v>
      </c>
      <c r="J71" s="27" t="str">
        <f t="shared" si="4"/>
        <v>SPE-P-08-3 8</v>
      </c>
      <c r="K71" s="26">
        <v>8</v>
      </c>
      <c r="N71" s="27" t="s">
        <v>379</v>
      </c>
      <c r="O71" s="36"/>
      <c r="V71" s="27" t="s">
        <v>275</v>
      </c>
    </row>
    <row r="72" spans="1:22" ht="38.25">
      <c r="A72" s="27" t="s">
        <v>371</v>
      </c>
      <c r="B72" s="26" t="s">
        <v>285</v>
      </c>
      <c r="C72" s="4" t="str">
        <f t="shared" si="3"/>
        <v>Studies of Surface Spill at John Day Dam</v>
      </c>
      <c r="D72" s="27" t="s">
        <v>465</v>
      </c>
      <c r="E72" s="27" t="s">
        <v>566</v>
      </c>
      <c r="F72" s="27" t="s">
        <v>444</v>
      </c>
      <c r="G72" s="27" t="s">
        <v>444</v>
      </c>
      <c r="H72" s="27" t="s">
        <v>285</v>
      </c>
      <c r="J72" s="27" t="str">
        <f t="shared" si="4"/>
        <v>SPE-P-08-3 1a</v>
      </c>
      <c r="K72" s="26" t="s">
        <v>448</v>
      </c>
      <c r="N72" s="27" t="s">
        <v>380</v>
      </c>
      <c r="O72" s="36"/>
      <c r="V72" s="27" t="s">
        <v>275</v>
      </c>
    </row>
    <row r="73" spans="1:22" ht="38.25">
      <c r="A73" s="27" t="s">
        <v>371</v>
      </c>
      <c r="B73" s="26" t="s">
        <v>285</v>
      </c>
      <c r="C73" s="4" t="str">
        <f t="shared" si="3"/>
        <v>Studies of Surface Spill at John Day Dam</v>
      </c>
      <c r="D73" s="27" t="s">
        <v>465</v>
      </c>
      <c r="E73" s="27" t="s">
        <v>566</v>
      </c>
      <c r="F73" s="27" t="s">
        <v>444</v>
      </c>
      <c r="G73" s="27" t="s">
        <v>444</v>
      </c>
      <c r="H73" s="27" t="s">
        <v>285</v>
      </c>
      <c r="J73" s="27" t="str">
        <f t="shared" si="4"/>
        <v>SPE-P-08-3 1b</v>
      </c>
      <c r="K73" s="26" t="s">
        <v>449</v>
      </c>
      <c r="N73" s="27" t="s">
        <v>381</v>
      </c>
      <c r="O73" s="36"/>
      <c r="V73" s="27" t="s">
        <v>275</v>
      </c>
    </row>
    <row r="74" spans="1:22" ht="25.5">
      <c r="A74" s="27" t="s">
        <v>371</v>
      </c>
      <c r="B74" s="26" t="s">
        <v>285</v>
      </c>
      <c r="C74" s="4" t="str">
        <f t="shared" si="3"/>
        <v>Studies of Surface Spill at John Day Dam</v>
      </c>
      <c r="D74" s="27" t="s">
        <v>465</v>
      </c>
      <c r="E74" s="27" t="s">
        <v>566</v>
      </c>
      <c r="F74" s="27" t="s">
        <v>444</v>
      </c>
      <c r="G74" s="27" t="s">
        <v>444</v>
      </c>
      <c r="H74" s="27" t="s">
        <v>285</v>
      </c>
      <c r="J74" s="27" t="str">
        <f t="shared" si="4"/>
        <v>SPE-P-08-3 2a</v>
      </c>
      <c r="K74" s="26" t="s">
        <v>466</v>
      </c>
      <c r="N74" s="27" t="s">
        <v>382</v>
      </c>
      <c r="V74" s="27" t="s">
        <v>275</v>
      </c>
    </row>
    <row r="75" spans="1:22" ht="25.5">
      <c r="A75" s="27" t="s">
        <v>371</v>
      </c>
      <c r="B75" s="26" t="s">
        <v>285</v>
      </c>
      <c r="C75" s="4" t="str">
        <f t="shared" si="3"/>
        <v>Studies of Surface Spill at John Day Dam</v>
      </c>
      <c r="D75" s="27" t="s">
        <v>465</v>
      </c>
      <c r="E75" s="27" t="s">
        <v>566</v>
      </c>
      <c r="F75" s="27" t="s">
        <v>444</v>
      </c>
      <c r="G75" s="27" t="s">
        <v>444</v>
      </c>
      <c r="H75" s="27" t="s">
        <v>285</v>
      </c>
      <c r="J75" s="27" t="str">
        <f t="shared" si="4"/>
        <v>SPE-P-08-3 2b</v>
      </c>
      <c r="K75" s="26" t="s">
        <v>467</v>
      </c>
      <c r="N75" s="27" t="s">
        <v>383</v>
      </c>
      <c r="V75" s="27" t="s">
        <v>275</v>
      </c>
    </row>
    <row r="76" spans="1:22" ht="25.5">
      <c r="A76" s="27" t="s">
        <v>371</v>
      </c>
      <c r="B76" s="26" t="s">
        <v>285</v>
      </c>
      <c r="C76" s="4" t="str">
        <f t="shared" si="3"/>
        <v>Studies of Surface Spill at John Day Dam</v>
      </c>
      <c r="D76" s="27" t="s">
        <v>465</v>
      </c>
      <c r="E76" s="27" t="s">
        <v>566</v>
      </c>
      <c r="F76" s="27" t="s">
        <v>444</v>
      </c>
      <c r="G76" s="27" t="s">
        <v>444</v>
      </c>
      <c r="H76" s="27" t="s">
        <v>285</v>
      </c>
      <c r="J76" s="27" t="str">
        <f t="shared" si="4"/>
        <v>SPE-P-08-3 5a</v>
      </c>
      <c r="K76" s="26" t="s">
        <v>468</v>
      </c>
      <c r="N76" s="27" t="s">
        <v>384</v>
      </c>
      <c r="V76" s="27" t="s">
        <v>275</v>
      </c>
    </row>
    <row r="77" spans="1:22" ht="25.5">
      <c r="A77" s="27" t="s">
        <v>371</v>
      </c>
      <c r="B77" s="26" t="s">
        <v>285</v>
      </c>
      <c r="C77" s="4" t="str">
        <f t="shared" si="3"/>
        <v>Studies of Surface Spill at John Day Dam</v>
      </c>
      <c r="D77" s="27" t="s">
        <v>465</v>
      </c>
      <c r="E77" s="27" t="s">
        <v>566</v>
      </c>
      <c r="F77" s="27" t="s">
        <v>444</v>
      </c>
      <c r="G77" s="27" t="s">
        <v>444</v>
      </c>
      <c r="H77" s="27" t="s">
        <v>285</v>
      </c>
      <c r="J77" s="27" t="str">
        <f t="shared" si="4"/>
        <v>SPE-P-08-3 5b</v>
      </c>
      <c r="K77" s="26" t="s">
        <v>469</v>
      </c>
      <c r="N77" s="27" t="s">
        <v>385</v>
      </c>
      <c r="V77" s="27" t="s">
        <v>275</v>
      </c>
    </row>
    <row r="78" spans="1:22" ht="25.5">
      <c r="A78" s="27" t="s">
        <v>371</v>
      </c>
      <c r="B78" s="26" t="s">
        <v>285</v>
      </c>
      <c r="C78" s="4" t="str">
        <f t="shared" si="3"/>
        <v>Studies of Surface Spill at John Day Dam</v>
      </c>
      <c r="D78" s="27" t="s">
        <v>465</v>
      </c>
      <c r="E78" s="27" t="s">
        <v>566</v>
      </c>
      <c r="F78" s="27" t="s">
        <v>444</v>
      </c>
      <c r="G78" s="27" t="s">
        <v>444</v>
      </c>
      <c r="H78" s="27" t="s">
        <v>285</v>
      </c>
      <c r="J78" s="27" t="str">
        <f t="shared" si="4"/>
        <v>SPE-P-08-3 5c</v>
      </c>
      <c r="K78" s="26" t="s">
        <v>470</v>
      </c>
      <c r="N78" s="27" t="s">
        <v>382</v>
      </c>
      <c r="V78" s="27" t="s">
        <v>275</v>
      </c>
    </row>
    <row r="79" spans="1:22" ht="25.5">
      <c r="A79" s="27" t="s">
        <v>371</v>
      </c>
      <c r="B79" s="26" t="s">
        <v>285</v>
      </c>
      <c r="C79" s="4" t="str">
        <f t="shared" si="3"/>
        <v>Studies of Surface Spill at John Day Dam</v>
      </c>
      <c r="D79" s="27" t="s">
        <v>465</v>
      </c>
      <c r="E79" s="27" t="s">
        <v>566</v>
      </c>
      <c r="F79" s="27" t="s">
        <v>444</v>
      </c>
      <c r="G79" s="27" t="s">
        <v>444</v>
      </c>
      <c r="H79" s="27" t="s">
        <v>285</v>
      </c>
      <c r="J79" s="27" t="str">
        <f t="shared" si="4"/>
        <v>SPE-P-08-3 5d</v>
      </c>
      <c r="K79" s="26" t="s">
        <v>471</v>
      </c>
      <c r="N79" s="27" t="s">
        <v>386</v>
      </c>
      <c r="V79" s="27" t="s">
        <v>275</v>
      </c>
    </row>
    <row r="80" spans="1:22" ht="25.5">
      <c r="A80" s="27" t="s">
        <v>371</v>
      </c>
      <c r="B80" s="26" t="s">
        <v>285</v>
      </c>
      <c r="C80" s="4" t="str">
        <f t="shared" si="3"/>
        <v>Studies of Surface Spill at John Day Dam</v>
      </c>
      <c r="D80" s="27" t="s">
        <v>465</v>
      </c>
      <c r="E80" s="27" t="s">
        <v>566</v>
      </c>
      <c r="F80" s="27" t="s">
        <v>444</v>
      </c>
      <c r="G80" s="27" t="s">
        <v>444</v>
      </c>
      <c r="H80" s="27" t="s">
        <v>285</v>
      </c>
      <c r="J80" s="27" t="str">
        <f t="shared" si="4"/>
        <v>SPE-P-08-3 6a</v>
      </c>
      <c r="K80" s="26" t="s">
        <v>472</v>
      </c>
      <c r="N80" s="27" t="s">
        <v>387</v>
      </c>
      <c r="V80" s="27" t="s">
        <v>275</v>
      </c>
    </row>
    <row r="81" spans="1:22" ht="25.5">
      <c r="A81" s="27" t="s">
        <v>371</v>
      </c>
      <c r="B81" s="26" t="s">
        <v>285</v>
      </c>
      <c r="C81" s="4" t="str">
        <f t="shared" si="3"/>
        <v>Studies of Surface Spill at John Day Dam</v>
      </c>
      <c r="D81" s="27" t="s">
        <v>465</v>
      </c>
      <c r="E81" s="27" t="s">
        <v>566</v>
      </c>
      <c r="F81" s="27" t="s">
        <v>444</v>
      </c>
      <c r="G81" s="27" t="s">
        <v>444</v>
      </c>
      <c r="H81" s="27" t="s">
        <v>285</v>
      </c>
      <c r="J81" s="27" t="str">
        <f t="shared" si="4"/>
        <v>SPE-P-08-3 6b</v>
      </c>
      <c r="K81" s="26" t="s">
        <v>473</v>
      </c>
      <c r="N81" s="27" t="s">
        <v>388</v>
      </c>
      <c r="V81" s="27" t="s">
        <v>275</v>
      </c>
    </row>
    <row r="82" spans="1:22" ht="25.5">
      <c r="A82" s="27" t="s">
        <v>371</v>
      </c>
      <c r="B82" s="26" t="s">
        <v>285</v>
      </c>
      <c r="C82" s="4" t="str">
        <f t="shared" si="3"/>
        <v>Studies of Surface Spill at John Day Dam</v>
      </c>
      <c r="D82" s="27" t="s">
        <v>465</v>
      </c>
      <c r="E82" s="27" t="s">
        <v>566</v>
      </c>
      <c r="F82" s="27" t="s">
        <v>444</v>
      </c>
      <c r="G82" s="27" t="s">
        <v>444</v>
      </c>
      <c r="H82" s="27" t="s">
        <v>285</v>
      </c>
      <c r="J82" s="27" t="str">
        <f t="shared" si="4"/>
        <v>SPE-P-08-3 6c</v>
      </c>
      <c r="K82" s="26" t="s">
        <v>474</v>
      </c>
      <c r="N82" s="27" t="s">
        <v>382</v>
      </c>
      <c r="V82" s="27" t="s">
        <v>275</v>
      </c>
    </row>
    <row r="83" spans="1:22" ht="25.5">
      <c r="A83" s="27" t="s">
        <v>371</v>
      </c>
      <c r="B83" s="26" t="s">
        <v>285</v>
      </c>
      <c r="C83" s="4" t="str">
        <f t="shared" si="3"/>
        <v>Studies of Surface Spill at John Day Dam</v>
      </c>
      <c r="D83" s="27" t="s">
        <v>465</v>
      </c>
      <c r="E83" s="27" t="s">
        <v>566</v>
      </c>
      <c r="F83" s="27" t="s">
        <v>444</v>
      </c>
      <c r="G83" s="27" t="s">
        <v>444</v>
      </c>
      <c r="H83" s="27" t="s">
        <v>285</v>
      </c>
      <c r="J83" s="27" t="str">
        <f t="shared" si="4"/>
        <v>SPE-P-08-3 6d</v>
      </c>
      <c r="K83" s="26" t="s">
        <v>475</v>
      </c>
      <c r="N83" s="27" t="s">
        <v>389</v>
      </c>
      <c r="V83" s="27" t="s">
        <v>275</v>
      </c>
    </row>
    <row r="84" spans="1:22" ht="25.5">
      <c r="A84" s="27" t="s">
        <v>371</v>
      </c>
      <c r="B84" s="26" t="s">
        <v>285</v>
      </c>
      <c r="C84" s="4" t="str">
        <f t="shared" si="3"/>
        <v>Studies of Surface Spill at John Day Dam</v>
      </c>
      <c r="D84" s="27" t="s">
        <v>465</v>
      </c>
      <c r="E84" s="27" t="s">
        <v>566</v>
      </c>
      <c r="F84" s="27" t="s">
        <v>444</v>
      </c>
      <c r="G84" s="27" t="s">
        <v>444</v>
      </c>
      <c r="H84" s="27" t="s">
        <v>285</v>
      </c>
      <c r="J84" s="27" t="str">
        <f t="shared" si="4"/>
        <v>SPE-P-08-3 7a</v>
      </c>
      <c r="K84" s="26" t="s">
        <v>476</v>
      </c>
      <c r="N84" s="27" t="s">
        <v>390</v>
      </c>
      <c r="V84" s="27" t="s">
        <v>275</v>
      </c>
    </row>
    <row r="85" spans="1:22" ht="25.5">
      <c r="A85" s="27" t="s">
        <v>371</v>
      </c>
      <c r="B85" s="26" t="s">
        <v>285</v>
      </c>
      <c r="C85" s="4" t="str">
        <f t="shared" si="3"/>
        <v>Studies of Surface Spill at John Day Dam</v>
      </c>
      <c r="D85" s="27" t="s">
        <v>465</v>
      </c>
      <c r="E85" s="27" t="s">
        <v>566</v>
      </c>
      <c r="F85" s="27" t="s">
        <v>444</v>
      </c>
      <c r="G85" s="27" t="s">
        <v>444</v>
      </c>
      <c r="H85" s="27" t="s">
        <v>285</v>
      </c>
      <c r="J85" s="27" t="str">
        <f t="shared" si="4"/>
        <v>SPE-P-08-3 7b</v>
      </c>
      <c r="K85" s="26" t="s">
        <v>477</v>
      </c>
      <c r="N85" s="27" t="s">
        <v>391</v>
      </c>
      <c r="V85" s="27" t="s">
        <v>275</v>
      </c>
    </row>
    <row r="86" spans="1:22" ht="25.5">
      <c r="A86" s="27" t="s">
        <v>371</v>
      </c>
      <c r="B86" s="26" t="s">
        <v>285</v>
      </c>
      <c r="C86" s="4" t="str">
        <f t="shared" si="3"/>
        <v>Studies of Surface Spill at John Day Dam</v>
      </c>
      <c r="D86" s="27" t="s">
        <v>465</v>
      </c>
      <c r="E86" s="27" t="s">
        <v>566</v>
      </c>
      <c r="F86" s="27" t="s">
        <v>444</v>
      </c>
      <c r="G86" s="27" t="s">
        <v>444</v>
      </c>
      <c r="H86" s="27" t="s">
        <v>285</v>
      </c>
      <c r="J86" s="27" t="str">
        <f t="shared" si="4"/>
        <v>SPE-P-08-3 7c</v>
      </c>
      <c r="K86" s="26" t="s">
        <v>478</v>
      </c>
      <c r="N86" s="27" t="s">
        <v>392</v>
      </c>
      <c r="V86" s="27" t="s">
        <v>275</v>
      </c>
    </row>
    <row r="87" spans="1:22" ht="25.5">
      <c r="A87" s="27" t="s">
        <v>371</v>
      </c>
      <c r="B87" s="26" t="s">
        <v>285</v>
      </c>
      <c r="C87" s="4" t="str">
        <f t="shared" si="3"/>
        <v>Studies of Surface Spill at John Day Dam</v>
      </c>
      <c r="D87" s="27" t="s">
        <v>465</v>
      </c>
      <c r="E87" s="27" t="s">
        <v>566</v>
      </c>
      <c r="F87" s="27" t="s">
        <v>444</v>
      </c>
      <c r="G87" s="27" t="s">
        <v>444</v>
      </c>
      <c r="H87" s="27" t="s">
        <v>285</v>
      </c>
      <c r="J87" s="27" t="str">
        <f t="shared" si="4"/>
        <v>SPE-P-08-3 7d</v>
      </c>
      <c r="K87" s="26" t="s">
        <v>479</v>
      </c>
      <c r="N87" s="27" t="s">
        <v>386</v>
      </c>
      <c r="V87" s="27" t="s">
        <v>275</v>
      </c>
    </row>
    <row r="88" spans="1:14" ht="38.25">
      <c r="A88" s="27" t="s">
        <v>393</v>
      </c>
      <c r="B88" s="26" t="s">
        <v>285</v>
      </c>
      <c r="C88" s="4" t="str">
        <f t="shared" si="3"/>
        <v>Juvenile Survival and Passage at Little Goose Dam.</v>
      </c>
      <c r="D88" s="27" t="s">
        <v>480</v>
      </c>
      <c r="E88" s="27" t="s">
        <v>566</v>
      </c>
      <c r="F88" s="27" t="s">
        <v>444</v>
      </c>
      <c r="G88" s="27" t="s">
        <v>444</v>
      </c>
      <c r="H88" s="27" t="s">
        <v>285</v>
      </c>
      <c r="J88" s="27" t="str">
        <f t="shared" si="4"/>
        <v>SPE-W-04-2 1</v>
      </c>
      <c r="K88" s="26">
        <v>1</v>
      </c>
      <c r="N88" s="27" t="s">
        <v>394</v>
      </c>
    </row>
    <row r="89" spans="1:22" ht="38.25">
      <c r="A89" s="27" t="s">
        <v>393</v>
      </c>
      <c r="B89" s="26" t="s">
        <v>285</v>
      </c>
      <c r="C89" s="4" t="str">
        <f t="shared" si="3"/>
        <v>Juvenile Survival and Passage at Little Goose Dam.</v>
      </c>
      <c r="D89" s="27" t="s">
        <v>480</v>
      </c>
      <c r="E89" s="27" t="s">
        <v>566</v>
      </c>
      <c r="F89" s="27" t="s">
        <v>444</v>
      </c>
      <c r="G89" s="27" t="s">
        <v>444</v>
      </c>
      <c r="H89" s="27" t="s">
        <v>285</v>
      </c>
      <c r="J89" s="27" t="str">
        <f t="shared" si="4"/>
        <v>SPE-W-04-2 2</v>
      </c>
      <c r="K89" s="26">
        <v>2</v>
      </c>
      <c r="N89" s="27" t="s">
        <v>395</v>
      </c>
      <c r="O89" s="36"/>
      <c r="V89" s="27" t="s">
        <v>396</v>
      </c>
    </row>
    <row r="90" spans="1:22" ht="38.25">
      <c r="A90" s="27" t="s">
        <v>393</v>
      </c>
      <c r="B90" s="26" t="s">
        <v>285</v>
      </c>
      <c r="C90" s="4" t="str">
        <f t="shared" si="3"/>
        <v>Juvenile Survival and Passage at Little Goose Dam.</v>
      </c>
      <c r="D90" s="27" t="s">
        <v>480</v>
      </c>
      <c r="E90" s="27" t="s">
        <v>566</v>
      </c>
      <c r="F90" s="27" t="s">
        <v>444</v>
      </c>
      <c r="G90" s="27" t="s">
        <v>444</v>
      </c>
      <c r="H90" s="27" t="s">
        <v>285</v>
      </c>
      <c r="J90" s="27" t="str">
        <f t="shared" si="4"/>
        <v>SPE-W-04-2 3</v>
      </c>
      <c r="K90" s="26">
        <v>3</v>
      </c>
      <c r="N90" s="27" t="s">
        <v>397</v>
      </c>
      <c r="O90" s="36"/>
      <c r="V90" s="27" t="s">
        <v>396</v>
      </c>
    </row>
    <row r="91" spans="1:22" ht="38.25">
      <c r="A91" s="27" t="s">
        <v>393</v>
      </c>
      <c r="B91" s="26" t="s">
        <v>285</v>
      </c>
      <c r="C91" s="4" t="str">
        <f t="shared" si="3"/>
        <v>Juvenile Survival and Passage at Little Goose Dam.</v>
      </c>
      <c r="D91" s="27" t="s">
        <v>480</v>
      </c>
      <c r="E91" s="27" t="s">
        <v>566</v>
      </c>
      <c r="F91" s="27" t="s">
        <v>444</v>
      </c>
      <c r="G91" s="27" t="s">
        <v>444</v>
      </c>
      <c r="H91" s="27" t="s">
        <v>285</v>
      </c>
      <c r="J91" s="27" t="str">
        <f t="shared" si="4"/>
        <v>SPE-W-04-2 4</v>
      </c>
      <c r="K91" s="26">
        <v>4</v>
      </c>
      <c r="N91" s="27" t="s">
        <v>398</v>
      </c>
      <c r="O91" s="36"/>
      <c r="V91" s="27" t="s">
        <v>396</v>
      </c>
    </row>
    <row r="92" spans="1:24" ht="38.25">
      <c r="A92" s="27" t="s">
        <v>393</v>
      </c>
      <c r="B92" s="26" t="s">
        <v>285</v>
      </c>
      <c r="C92" s="4" t="str">
        <f t="shared" si="3"/>
        <v>Juvenile Survival and Passage at Little Goose Dam.</v>
      </c>
      <c r="D92" s="27" t="s">
        <v>480</v>
      </c>
      <c r="E92" s="27" t="s">
        <v>566</v>
      </c>
      <c r="F92" s="27" t="s">
        <v>444</v>
      </c>
      <c r="G92" s="27" t="s">
        <v>444</v>
      </c>
      <c r="H92" s="27" t="s">
        <v>285</v>
      </c>
      <c r="J92" s="27" t="str">
        <f t="shared" si="4"/>
        <v>SPE-W-04-2 5</v>
      </c>
      <c r="K92" s="26">
        <v>5</v>
      </c>
      <c r="N92" s="27" t="s">
        <v>399</v>
      </c>
      <c r="V92" s="27" t="s">
        <v>396</v>
      </c>
      <c r="X92" s="24" t="s">
        <v>400</v>
      </c>
    </row>
    <row r="93" spans="1:15" ht="38.25">
      <c r="A93" s="27" t="s">
        <v>393</v>
      </c>
      <c r="B93" s="26" t="s">
        <v>285</v>
      </c>
      <c r="C93" s="4" t="str">
        <f t="shared" si="3"/>
        <v>Juvenile Survival and Passage at Little Goose Dam.</v>
      </c>
      <c r="D93" s="27" t="s">
        <v>480</v>
      </c>
      <c r="E93" s="27" t="s">
        <v>566</v>
      </c>
      <c r="F93" s="27" t="s">
        <v>444</v>
      </c>
      <c r="G93" s="27" t="s">
        <v>444</v>
      </c>
      <c r="H93" s="27" t="s">
        <v>285</v>
      </c>
      <c r="J93" s="27" t="str">
        <f t="shared" si="4"/>
        <v>SPE-W-04-2 6</v>
      </c>
      <c r="K93" s="26">
        <v>6</v>
      </c>
      <c r="N93" s="35" t="s">
        <v>401</v>
      </c>
      <c r="O93" s="37"/>
    </row>
    <row r="94" spans="1:22" ht="38.25">
      <c r="A94" s="27" t="s">
        <v>393</v>
      </c>
      <c r="B94" s="26" t="s">
        <v>285</v>
      </c>
      <c r="C94" s="4" t="str">
        <f t="shared" si="3"/>
        <v>Juvenile Survival and Passage at Little Goose Dam.</v>
      </c>
      <c r="D94" s="27" t="s">
        <v>480</v>
      </c>
      <c r="E94" s="27" t="s">
        <v>566</v>
      </c>
      <c r="F94" s="27" t="s">
        <v>444</v>
      </c>
      <c r="G94" s="27" t="s">
        <v>444</v>
      </c>
      <c r="H94" s="27" t="s">
        <v>285</v>
      </c>
      <c r="J94" s="27" t="str">
        <f t="shared" si="4"/>
        <v>SPE-W-04-2 7</v>
      </c>
      <c r="K94" s="26">
        <v>7</v>
      </c>
      <c r="N94" s="27" t="s">
        <v>402</v>
      </c>
      <c r="V94" s="27" t="s">
        <v>396</v>
      </c>
    </row>
    <row r="95" spans="1:22" ht="38.25">
      <c r="A95" s="27" t="s">
        <v>393</v>
      </c>
      <c r="B95" s="26" t="s">
        <v>285</v>
      </c>
      <c r="C95" s="4" t="str">
        <f t="shared" si="3"/>
        <v>Juvenile Survival and Passage at Little Goose Dam.</v>
      </c>
      <c r="D95" s="27" t="s">
        <v>480</v>
      </c>
      <c r="E95" s="27" t="s">
        <v>566</v>
      </c>
      <c r="F95" s="27" t="s">
        <v>444</v>
      </c>
      <c r="G95" s="27" t="s">
        <v>444</v>
      </c>
      <c r="H95" s="27" t="s">
        <v>285</v>
      </c>
      <c r="J95" s="27" t="str">
        <f t="shared" si="4"/>
        <v>SPE-W-04-2 8</v>
      </c>
      <c r="K95" s="26">
        <v>8</v>
      </c>
      <c r="N95" s="27" t="s">
        <v>403</v>
      </c>
      <c r="O95" s="36"/>
      <c r="V95" s="27" t="s">
        <v>396</v>
      </c>
    </row>
    <row r="96" spans="1:22" ht="76.5">
      <c r="A96" s="27" t="s">
        <v>404</v>
      </c>
      <c r="B96" s="26" t="s">
        <v>285</v>
      </c>
      <c r="C96" s="4" t="str">
        <f t="shared" si="3"/>
        <v>Evaluation of Temporary Spillway Weirs (TSW’s) at McNary Dam</v>
      </c>
      <c r="D96" s="27" t="s">
        <v>481</v>
      </c>
      <c r="E96" s="27" t="s">
        <v>566</v>
      </c>
      <c r="F96" s="27" t="s">
        <v>444</v>
      </c>
      <c r="G96" s="27" t="s">
        <v>444</v>
      </c>
      <c r="H96" s="27" t="s">
        <v>285</v>
      </c>
      <c r="J96" s="27" t="str">
        <f t="shared" si="4"/>
        <v>SPE-W-05-1 1</v>
      </c>
      <c r="K96" s="26">
        <v>1</v>
      </c>
      <c r="N96" s="27" t="s">
        <v>405</v>
      </c>
      <c r="O96" s="36"/>
      <c r="V96" s="32" t="s">
        <v>373</v>
      </c>
    </row>
    <row r="97" spans="1:22" ht="38.25">
      <c r="A97" s="27" t="s">
        <v>404</v>
      </c>
      <c r="B97" s="26" t="s">
        <v>285</v>
      </c>
      <c r="C97" s="4" t="str">
        <f t="shared" si="3"/>
        <v>Evaluation of Temporary Spillway Weirs (TSW’s) at McNary Dam</v>
      </c>
      <c r="D97" s="27" t="s">
        <v>481</v>
      </c>
      <c r="E97" s="27" t="s">
        <v>566</v>
      </c>
      <c r="F97" s="27" t="s">
        <v>444</v>
      </c>
      <c r="G97" s="27" t="s">
        <v>444</v>
      </c>
      <c r="H97" s="27" t="s">
        <v>285</v>
      </c>
      <c r="J97" s="27" t="str">
        <f t="shared" si="4"/>
        <v>SPE-W-05-1 2</v>
      </c>
      <c r="K97" s="26">
        <v>2</v>
      </c>
      <c r="N97" s="27" t="s">
        <v>406</v>
      </c>
      <c r="O97" s="36"/>
      <c r="V97" s="27" t="s">
        <v>275</v>
      </c>
    </row>
    <row r="98" spans="1:22" ht="38.25">
      <c r="A98" s="27" t="s">
        <v>404</v>
      </c>
      <c r="B98" s="26" t="s">
        <v>285</v>
      </c>
      <c r="C98" s="4" t="str">
        <f t="shared" si="3"/>
        <v>Evaluation of Temporary Spillway Weirs (TSW’s) at McNary Dam</v>
      </c>
      <c r="D98" s="27" t="s">
        <v>481</v>
      </c>
      <c r="E98" s="27" t="s">
        <v>566</v>
      </c>
      <c r="F98" s="27" t="s">
        <v>444</v>
      </c>
      <c r="G98" s="27" t="s">
        <v>444</v>
      </c>
      <c r="H98" s="27" t="s">
        <v>285</v>
      </c>
      <c r="J98" s="27" t="str">
        <f t="shared" si="4"/>
        <v>SPE-W-05-1 3</v>
      </c>
      <c r="K98" s="26">
        <v>3</v>
      </c>
      <c r="N98" s="27" t="s">
        <v>407</v>
      </c>
      <c r="V98" s="27" t="s">
        <v>275</v>
      </c>
    </row>
    <row r="99" spans="1:15" ht="38.25">
      <c r="A99" s="27" t="s">
        <v>404</v>
      </c>
      <c r="B99" s="26" t="s">
        <v>285</v>
      </c>
      <c r="C99" s="4" t="str">
        <f t="shared" si="3"/>
        <v>Evaluation of Temporary Spillway Weirs (TSW’s) at McNary Dam</v>
      </c>
      <c r="D99" s="27" t="s">
        <v>481</v>
      </c>
      <c r="E99" s="27" t="s">
        <v>566</v>
      </c>
      <c r="F99" s="27" t="s">
        <v>444</v>
      </c>
      <c r="G99" s="27" t="s">
        <v>444</v>
      </c>
      <c r="H99" s="27" t="s">
        <v>285</v>
      </c>
      <c r="J99" s="27" t="str">
        <f t="shared" si="4"/>
        <v>SPE-W-05-1 4</v>
      </c>
      <c r="K99" s="26">
        <v>4</v>
      </c>
      <c r="N99" s="35" t="s">
        <v>408</v>
      </c>
      <c r="O99" s="37"/>
    </row>
    <row r="100" spans="1:22" ht="38.25">
      <c r="A100" s="27" t="s">
        <v>409</v>
      </c>
      <c r="B100" s="26" t="s">
        <v>285</v>
      </c>
      <c r="C100" s="4" t="str">
        <f t="shared" si="3"/>
        <v>Fish passage and survival at Lower Monumental Dam after installation of an RSW</v>
      </c>
      <c r="D100" s="27" t="s">
        <v>0</v>
      </c>
      <c r="E100" s="27" t="s">
        <v>566</v>
      </c>
      <c r="F100" s="27" t="s">
        <v>444</v>
      </c>
      <c r="G100" s="27" t="s">
        <v>444</v>
      </c>
      <c r="H100" s="27" t="s">
        <v>285</v>
      </c>
      <c r="J100" s="27" t="str">
        <f t="shared" si="4"/>
        <v>SPE-W-08-4 1</v>
      </c>
      <c r="K100" s="26">
        <v>1</v>
      </c>
      <c r="N100" s="27" t="s">
        <v>410</v>
      </c>
      <c r="V100" s="27" t="s">
        <v>396</v>
      </c>
    </row>
    <row r="101" spans="1:22" ht="38.25">
      <c r="A101" s="27" t="s">
        <v>409</v>
      </c>
      <c r="B101" s="26" t="s">
        <v>285</v>
      </c>
      <c r="C101" s="4" t="str">
        <f t="shared" si="3"/>
        <v>Fish passage and survival at Lower Monumental Dam after installation of an RSW</v>
      </c>
      <c r="D101" s="27" t="s">
        <v>0</v>
      </c>
      <c r="E101" s="27" t="s">
        <v>566</v>
      </c>
      <c r="F101" s="27" t="s">
        <v>444</v>
      </c>
      <c r="G101" s="27" t="s">
        <v>444</v>
      </c>
      <c r="H101" s="27" t="s">
        <v>285</v>
      </c>
      <c r="J101" s="27" t="str">
        <f t="shared" si="4"/>
        <v>SPE-W-08-4 2</v>
      </c>
      <c r="K101" s="26">
        <v>2</v>
      </c>
      <c r="N101" s="27" t="s">
        <v>411</v>
      </c>
      <c r="O101" s="36"/>
      <c r="R101" s="29"/>
      <c r="S101" s="29"/>
      <c r="T101" s="29"/>
      <c r="U101" s="29"/>
      <c r="V101" s="27" t="s">
        <v>396</v>
      </c>
    </row>
    <row r="102" spans="1:22" ht="38.25">
      <c r="A102" s="27" t="s">
        <v>409</v>
      </c>
      <c r="B102" s="26" t="s">
        <v>285</v>
      </c>
      <c r="C102" s="4" t="str">
        <f t="shared" si="3"/>
        <v>Fish passage and survival at Lower Monumental Dam after installation of an RSW</v>
      </c>
      <c r="D102" s="27" t="s">
        <v>0</v>
      </c>
      <c r="E102" s="27" t="s">
        <v>566</v>
      </c>
      <c r="F102" s="27" t="s">
        <v>444</v>
      </c>
      <c r="G102" s="27" t="s">
        <v>444</v>
      </c>
      <c r="H102" s="27" t="s">
        <v>285</v>
      </c>
      <c r="J102" s="27" t="str">
        <f t="shared" si="4"/>
        <v>SPE-W-08-4 3</v>
      </c>
      <c r="K102" s="26">
        <v>3</v>
      </c>
      <c r="N102" s="27" t="s">
        <v>412</v>
      </c>
      <c r="O102" s="36"/>
      <c r="R102" s="29"/>
      <c r="S102" s="29"/>
      <c r="T102" s="29"/>
      <c r="U102" s="29"/>
      <c r="V102" s="27" t="s">
        <v>396</v>
      </c>
    </row>
    <row r="103" spans="1:22" ht="38.25">
      <c r="A103" s="27" t="s">
        <v>409</v>
      </c>
      <c r="B103" s="26" t="s">
        <v>285</v>
      </c>
      <c r="C103" s="4" t="str">
        <f t="shared" si="3"/>
        <v>Fish passage and survival at Lower Monumental Dam after installation of an RSW</v>
      </c>
      <c r="D103" s="27" t="s">
        <v>0</v>
      </c>
      <c r="E103" s="27" t="s">
        <v>566</v>
      </c>
      <c r="F103" s="27" t="s">
        <v>444</v>
      </c>
      <c r="G103" s="27" t="s">
        <v>444</v>
      </c>
      <c r="H103" s="27" t="s">
        <v>285</v>
      </c>
      <c r="J103" s="27" t="str">
        <f t="shared" si="4"/>
        <v>SPE-W-08-4 4</v>
      </c>
      <c r="K103" s="26">
        <v>4</v>
      </c>
      <c r="N103" s="27" t="s">
        <v>413</v>
      </c>
      <c r="O103" s="36"/>
      <c r="V103" s="27" t="s">
        <v>396</v>
      </c>
    </row>
    <row r="104" spans="1:15" ht="38.25">
      <c r="A104" s="27" t="s">
        <v>409</v>
      </c>
      <c r="B104" s="26" t="s">
        <v>285</v>
      </c>
      <c r="C104" s="4" t="str">
        <f t="shared" si="3"/>
        <v>Fish passage and survival at Lower Monumental Dam after installation of an RSW</v>
      </c>
      <c r="D104" s="27" t="s">
        <v>0</v>
      </c>
      <c r="E104" s="27" t="s">
        <v>566</v>
      </c>
      <c r="F104" s="27" t="s">
        <v>444</v>
      </c>
      <c r="G104" s="27" t="s">
        <v>444</v>
      </c>
      <c r="H104" s="27" t="s">
        <v>285</v>
      </c>
      <c r="J104" s="27" t="str">
        <f t="shared" si="4"/>
        <v>SPE-W-08-4 5</v>
      </c>
      <c r="K104" s="26">
        <v>5</v>
      </c>
      <c r="N104" s="35" t="s">
        <v>414</v>
      </c>
      <c r="O104" s="37"/>
    </row>
    <row r="105" spans="1:15" ht="38.25">
      <c r="A105" s="27" t="s">
        <v>409</v>
      </c>
      <c r="B105" s="26" t="s">
        <v>285</v>
      </c>
      <c r="C105" s="4" t="str">
        <f t="shared" si="3"/>
        <v>Fish passage and survival at Lower Monumental Dam after installation of an RSW</v>
      </c>
      <c r="D105" s="27" t="s">
        <v>0</v>
      </c>
      <c r="E105" s="27" t="s">
        <v>566</v>
      </c>
      <c r="F105" s="27" t="s">
        <v>444</v>
      </c>
      <c r="G105" s="27" t="s">
        <v>444</v>
      </c>
      <c r="H105" s="27" t="s">
        <v>285</v>
      </c>
      <c r="J105" s="27" t="str">
        <f t="shared" si="4"/>
        <v>SPE-W-08-4 6</v>
      </c>
      <c r="K105" s="26">
        <v>6</v>
      </c>
      <c r="N105" s="27" t="s">
        <v>415</v>
      </c>
      <c r="O105" s="36"/>
    </row>
    <row r="106" spans="1:22" ht="51">
      <c r="A106" s="27" t="s">
        <v>416</v>
      </c>
      <c r="B106" s="26" t="s">
        <v>285</v>
      </c>
      <c r="C106" s="4" t="str">
        <f t="shared" si="3"/>
        <v>-Direct Injury and Survival of Juvenile Salmonids through the Spillway at Little Goose Dam.</v>
      </c>
      <c r="D106" s="27" t="s">
        <v>1</v>
      </c>
      <c r="E106" s="27" t="s">
        <v>566</v>
      </c>
      <c r="F106" s="27" t="s">
        <v>444</v>
      </c>
      <c r="G106" s="27" t="s">
        <v>444</v>
      </c>
      <c r="H106" s="27" t="s">
        <v>285</v>
      </c>
      <c r="J106" s="27" t="str">
        <f t="shared" si="4"/>
        <v>SPE-W-09-New 1</v>
      </c>
      <c r="K106" s="26">
        <v>1</v>
      </c>
      <c r="N106" s="27" t="s">
        <v>417</v>
      </c>
      <c r="V106" s="27" t="s">
        <v>277</v>
      </c>
    </row>
    <row r="107" spans="1:22" ht="51">
      <c r="A107" s="27" t="s">
        <v>416</v>
      </c>
      <c r="B107" s="26" t="s">
        <v>285</v>
      </c>
      <c r="C107" s="4" t="str">
        <f t="shared" si="3"/>
        <v>-Direct Injury and Survival of Juvenile Salmonids through the Spillway at Little Goose Dam.</v>
      </c>
      <c r="D107" s="27" t="s">
        <v>1</v>
      </c>
      <c r="E107" s="27" t="s">
        <v>566</v>
      </c>
      <c r="F107" s="27" t="s">
        <v>444</v>
      </c>
      <c r="G107" s="27" t="s">
        <v>444</v>
      </c>
      <c r="H107" s="27" t="s">
        <v>285</v>
      </c>
      <c r="J107" s="27" t="str">
        <f t="shared" si="4"/>
        <v>SPE-W-09-New 2</v>
      </c>
      <c r="K107" s="26">
        <v>2</v>
      </c>
      <c r="N107" s="27" t="s">
        <v>418</v>
      </c>
      <c r="V107" s="27" t="s">
        <v>277</v>
      </c>
    </row>
    <row r="108" spans="1:14" ht="63.75">
      <c r="A108" s="27" t="s">
        <v>419</v>
      </c>
      <c r="B108" s="26" t="s">
        <v>285</v>
      </c>
      <c r="C108" s="4" t="str">
        <f t="shared" si="3"/>
        <v>Analyze the Benefits of Transporting Lower Snake River Juvenile Fall Chinook Salmon</v>
      </c>
      <c r="D108" s="27" t="s">
        <v>2</v>
      </c>
      <c r="E108" s="27" t="s">
        <v>566</v>
      </c>
      <c r="F108" s="27" t="s">
        <v>446</v>
      </c>
      <c r="G108" s="27" t="s">
        <v>446</v>
      </c>
      <c r="H108" s="27" t="s">
        <v>285</v>
      </c>
      <c r="J108" s="27" t="str">
        <f t="shared" si="4"/>
        <v>TPE-W-00-06 1</v>
      </c>
      <c r="K108" s="26">
        <v>1</v>
      </c>
      <c r="N108" s="27" t="s">
        <v>420</v>
      </c>
    </row>
    <row r="109" spans="1:22" ht="63.75">
      <c r="A109" s="27" t="s">
        <v>419</v>
      </c>
      <c r="B109" s="26" t="s">
        <v>285</v>
      </c>
      <c r="C109" s="4" t="str">
        <f t="shared" si="3"/>
        <v>Analyze the Benefits of Transporting Lower Snake River Juvenile Fall Chinook Salmon</v>
      </c>
      <c r="D109" s="27" t="s">
        <v>2</v>
      </c>
      <c r="E109" s="27" t="s">
        <v>566</v>
      </c>
      <c r="F109" s="27" t="s">
        <v>446</v>
      </c>
      <c r="G109" s="27" t="s">
        <v>446</v>
      </c>
      <c r="H109" s="27" t="s">
        <v>285</v>
      </c>
      <c r="J109" s="27" t="str">
        <f t="shared" si="4"/>
        <v>TPE-W-00-06 2</v>
      </c>
      <c r="K109" s="26">
        <v>2</v>
      </c>
      <c r="N109" s="27" t="s">
        <v>421</v>
      </c>
      <c r="R109" s="29"/>
      <c r="S109" s="29"/>
      <c r="T109" s="29"/>
      <c r="U109" s="29"/>
      <c r="V109" s="29"/>
    </row>
    <row r="110" spans="1:14" ht="63.75">
      <c r="A110" s="27" t="s">
        <v>419</v>
      </c>
      <c r="B110" s="26" t="s">
        <v>285</v>
      </c>
      <c r="C110" s="4" t="str">
        <f t="shared" si="3"/>
        <v>Analyze the Benefits of Transporting Lower Snake River Juvenile Fall Chinook Salmon</v>
      </c>
      <c r="D110" s="27" t="s">
        <v>2</v>
      </c>
      <c r="E110" s="27" t="s">
        <v>566</v>
      </c>
      <c r="F110" s="27" t="s">
        <v>446</v>
      </c>
      <c r="G110" s="27" t="s">
        <v>446</v>
      </c>
      <c r="H110" s="27" t="s">
        <v>285</v>
      </c>
      <c r="J110" s="27" t="str">
        <f t="shared" si="4"/>
        <v>TPE-W-00-06 3</v>
      </c>
      <c r="K110" s="26">
        <v>3</v>
      </c>
      <c r="N110" s="27" t="s">
        <v>422</v>
      </c>
    </row>
    <row r="111" spans="1:24" ht="63.75">
      <c r="A111" s="27" t="s">
        <v>419</v>
      </c>
      <c r="B111" s="26" t="s">
        <v>285</v>
      </c>
      <c r="C111" s="4" t="str">
        <f t="shared" si="3"/>
        <v>Analyze the Benefits of Transporting Lower Snake River Juvenile Fall Chinook Salmon</v>
      </c>
      <c r="D111" s="27" t="s">
        <v>2</v>
      </c>
      <c r="E111" s="27" t="s">
        <v>566</v>
      </c>
      <c r="F111" s="27" t="s">
        <v>446</v>
      </c>
      <c r="G111" s="27" t="s">
        <v>446</v>
      </c>
      <c r="H111" s="27" t="s">
        <v>285</v>
      </c>
      <c r="J111" s="27" t="str">
        <f t="shared" si="4"/>
        <v>TPE-W-00-06 4</v>
      </c>
      <c r="K111" s="26">
        <v>4</v>
      </c>
      <c r="N111" s="35" t="s">
        <v>423</v>
      </c>
      <c r="X111" s="34" t="s">
        <v>424</v>
      </c>
    </row>
    <row r="112" spans="1:14" ht="63.75">
      <c r="A112" s="27" t="s">
        <v>425</v>
      </c>
      <c r="B112" s="26" t="s">
        <v>285</v>
      </c>
      <c r="C112" s="4" t="str">
        <f t="shared" si="3"/>
        <v>Determine the Seasonal Effects of Transporting fish from the Snake River to optimize a Transportation Strategy.</v>
      </c>
      <c r="D112" s="27" t="s">
        <v>3</v>
      </c>
      <c r="E112" s="27" t="s">
        <v>566</v>
      </c>
      <c r="F112" s="27" t="s">
        <v>444</v>
      </c>
      <c r="G112" s="27" t="s">
        <v>444</v>
      </c>
      <c r="H112" s="27" t="s">
        <v>285</v>
      </c>
      <c r="J112" s="27" t="str">
        <f t="shared" si="4"/>
        <v>TPE-W-04-1 1</v>
      </c>
      <c r="K112" s="26">
        <v>1</v>
      </c>
      <c r="N112" s="27" t="s">
        <v>426</v>
      </c>
    </row>
    <row r="113" spans="1:14" ht="76.5">
      <c r="A113" s="27" t="s">
        <v>425</v>
      </c>
      <c r="B113" s="26" t="s">
        <v>285</v>
      </c>
      <c r="C113" s="4" t="str">
        <f t="shared" si="3"/>
        <v>Determine the Seasonal Effects of Transporting fish from the Snake River to optimize a Transportation Strategy.</v>
      </c>
      <c r="D113" s="27" t="s">
        <v>3</v>
      </c>
      <c r="E113" s="27" t="s">
        <v>566</v>
      </c>
      <c r="F113" s="27" t="s">
        <v>444</v>
      </c>
      <c r="G113" s="27" t="s">
        <v>444</v>
      </c>
      <c r="H113" s="27" t="s">
        <v>285</v>
      </c>
      <c r="J113" s="27" t="str">
        <f t="shared" si="4"/>
        <v>TPE-W-04-1 2</v>
      </c>
      <c r="K113" s="26">
        <v>2</v>
      </c>
      <c r="N113" s="27" t="s">
        <v>427</v>
      </c>
    </row>
    <row r="114" spans="1:14" ht="63.75">
      <c r="A114" s="27" t="s">
        <v>425</v>
      </c>
      <c r="B114" s="26" t="s">
        <v>285</v>
      </c>
      <c r="C114" s="4" t="str">
        <f t="shared" si="3"/>
        <v>Determine the Seasonal Effects of Transporting fish from the Snake River to optimize a Transportation Strategy.</v>
      </c>
      <c r="D114" s="27" t="s">
        <v>3</v>
      </c>
      <c r="E114" s="27" t="s">
        <v>566</v>
      </c>
      <c r="F114" s="27" t="s">
        <v>444</v>
      </c>
      <c r="G114" s="27" t="s">
        <v>444</v>
      </c>
      <c r="H114" s="27" t="s">
        <v>285</v>
      </c>
      <c r="J114" s="27" t="str">
        <f t="shared" si="4"/>
        <v>TPE-W-04-1 3</v>
      </c>
      <c r="K114" s="26">
        <v>3</v>
      </c>
      <c r="N114" s="27" t="s">
        <v>428</v>
      </c>
    </row>
    <row r="115" spans="1:24" ht="63.75">
      <c r="A115" s="27" t="s">
        <v>425</v>
      </c>
      <c r="B115" s="26" t="s">
        <v>285</v>
      </c>
      <c r="C115" s="4" t="str">
        <f t="shared" si="3"/>
        <v>Determine the Seasonal Effects of Transporting fish from the Snake River to optimize a Transportation Strategy.</v>
      </c>
      <c r="D115" s="27" t="s">
        <v>3</v>
      </c>
      <c r="E115" s="27" t="s">
        <v>566</v>
      </c>
      <c r="F115" s="27" t="s">
        <v>444</v>
      </c>
      <c r="G115" s="27" t="s">
        <v>444</v>
      </c>
      <c r="H115" s="27" t="s">
        <v>285</v>
      </c>
      <c r="J115" s="27" t="str">
        <f t="shared" si="4"/>
        <v>TPE-W-04-1 4</v>
      </c>
      <c r="K115" s="26">
        <v>4</v>
      </c>
      <c r="N115" s="35" t="s">
        <v>429</v>
      </c>
      <c r="X115" s="34" t="s">
        <v>430</v>
      </c>
    </row>
    <row r="116" spans="1:24" ht="51">
      <c r="A116" s="27" t="s">
        <v>431</v>
      </c>
      <c r="B116" s="26" t="s">
        <v>285</v>
      </c>
      <c r="C116" s="4" t="str">
        <f t="shared" si="3"/>
        <v>Pressure Investigations to Support Biological Index Testing</v>
      </c>
      <c r="D116" s="27" t="s">
        <v>4</v>
      </c>
      <c r="E116" s="27" t="s">
        <v>566</v>
      </c>
      <c r="F116" s="27" t="s">
        <v>444</v>
      </c>
      <c r="G116" s="27" t="s">
        <v>444</v>
      </c>
      <c r="H116" s="27" t="s">
        <v>285</v>
      </c>
      <c r="J116" s="27" t="str">
        <f t="shared" si="4"/>
        <v>TSP-05-1 1</v>
      </c>
      <c r="K116" s="26">
        <v>1</v>
      </c>
      <c r="N116" s="27" t="s">
        <v>432</v>
      </c>
      <c r="X116" s="24" t="s">
        <v>433</v>
      </c>
    </row>
    <row r="117" spans="1:14" ht="63.75">
      <c r="A117" s="27" t="s">
        <v>431</v>
      </c>
      <c r="B117" s="26" t="s">
        <v>285</v>
      </c>
      <c r="C117" s="4" t="str">
        <f t="shared" si="3"/>
        <v>Pressure Investigations to Support Biological Index Testing</v>
      </c>
      <c r="D117" s="27" t="s">
        <v>4</v>
      </c>
      <c r="E117" s="27" t="s">
        <v>566</v>
      </c>
      <c r="F117" s="27" t="s">
        <v>444</v>
      </c>
      <c r="G117" s="27" t="s">
        <v>444</v>
      </c>
      <c r="H117" s="27" t="s">
        <v>285</v>
      </c>
      <c r="J117" s="27" t="str">
        <f t="shared" si="4"/>
        <v>TSP-05-1 2</v>
      </c>
      <c r="K117" s="26">
        <v>2</v>
      </c>
      <c r="N117" s="27" t="s">
        <v>434</v>
      </c>
    </row>
    <row r="118" spans="1:24" ht="38.25">
      <c r="A118" s="27" t="s">
        <v>431</v>
      </c>
      <c r="B118" s="26" t="s">
        <v>285</v>
      </c>
      <c r="C118" s="4" t="str">
        <f t="shared" si="3"/>
        <v>Pressure Investigations to Support Biological Index Testing</v>
      </c>
      <c r="D118" s="27" t="s">
        <v>4</v>
      </c>
      <c r="E118" s="27" t="s">
        <v>566</v>
      </c>
      <c r="F118" s="27" t="s">
        <v>444</v>
      </c>
      <c r="G118" s="27" t="s">
        <v>444</v>
      </c>
      <c r="H118" s="27" t="s">
        <v>285</v>
      </c>
      <c r="J118" s="27" t="str">
        <f t="shared" si="4"/>
        <v>TSP-05-1 3</v>
      </c>
      <c r="K118" s="26">
        <v>3</v>
      </c>
      <c r="N118" s="35" t="s">
        <v>435</v>
      </c>
      <c r="X118" s="34" t="s">
        <v>436</v>
      </c>
    </row>
    <row r="119" spans="1:14" ht="63.75">
      <c r="A119" s="27" t="s">
        <v>431</v>
      </c>
      <c r="B119" s="26" t="s">
        <v>285</v>
      </c>
      <c r="C119" s="4" t="str">
        <f>TRIM(RIGHT(D119,LEN(D119)-LEN(A119)))</f>
        <v>Pressure Investigations to Support Biological Index Testing</v>
      </c>
      <c r="D119" s="27" t="s">
        <v>4</v>
      </c>
      <c r="E119" s="27" t="s">
        <v>566</v>
      </c>
      <c r="F119" s="27" t="s">
        <v>444</v>
      </c>
      <c r="G119" s="27" t="s">
        <v>444</v>
      </c>
      <c r="H119" s="27" t="s">
        <v>285</v>
      </c>
      <c r="J119" s="27" t="str">
        <f t="shared" si="4"/>
        <v>TSP-05-1 4</v>
      </c>
      <c r="K119" s="26">
        <v>4</v>
      </c>
      <c r="N119" s="27" t="s">
        <v>437</v>
      </c>
    </row>
    <row r="120" spans="1:14" ht="38.25">
      <c r="A120" s="27" t="s">
        <v>431</v>
      </c>
      <c r="B120" s="26" t="s">
        <v>285</v>
      </c>
      <c r="C120" s="4" t="str">
        <f>TRIM(RIGHT(D120,LEN(D120)-LEN(A120)))</f>
        <v>Pressure Investigations to Support Biological Index Testing</v>
      </c>
      <c r="D120" s="27" t="s">
        <v>4</v>
      </c>
      <c r="E120" s="27" t="s">
        <v>566</v>
      </c>
      <c r="F120" s="27" t="s">
        <v>444</v>
      </c>
      <c r="G120" s="27" t="s">
        <v>444</v>
      </c>
      <c r="H120" s="27" t="s">
        <v>285</v>
      </c>
      <c r="J120" s="27" t="str">
        <f t="shared" si="4"/>
        <v>TSP-05-1 2a</v>
      </c>
      <c r="K120" s="26" t="s">
        <v>466</v>
      </c>
      <c r="N120" s="27" t="s">
        <v>438</v>
      </c>
    </row>
    <row r="121" spans="1:14" ht="38.25">
      <c r="A121" s="27" t="s">
        <v>431</v>
      </c>
      <c r="B121" s="26" t="s">
        <v>285</v>
      </c>
      <c r="C121" s="4" t="str">
        <f>TRIM(RIGHT(D121,LEN(D121)-LEN(A121)))</f>
        <v>Pressure Investigations to Support Biological Index Testing</v>
      </c>
      <c r="D121" s="27" t="s">
        <v>4</v>
      </c>
      <c r="E121" s="27" t="s">
        <v>566</v>
      </c>
      <c r="F121" s="27" t="s">
        <v>444</v>
      </c>
      <c r="G121" s="27" t="s">
        <v>444</v>
      </c>
      <c r="H121" s="27" t="s">
        <v>285</v>
      </c>
      <c r="J121" s="27" t="str">
        <f t="shared" si="4"/>
        <v>TSP-05-1 2b</v>
      </c>
      <c r="K121" s="26" t="s">
        <v>467</v>
      </c>
      <c r="N121" s="27" t="s">
        <v>439</v>
      </c>
    </row>
    <row r="142" spans="1:4" ht="12.75">
      <c r="A142" s="38"/>
      <c r="D142" s="38"/>
    </row>
    <row r="143" spans="1:4" ht="12.75">
      <c r="A143" s="38"/>
      <c r="D143" s="38"/>
    </row>
    <row r="145" spans="1:4" ht="12.75">
      <c r="A145" s="38"/>
      <c r="D145" s="38"/>
    </row>
    <row r="146" spans="1:4" ht="12.75">
      <c r="A146" s="38"/>
      <c r="D146" s="38"/>
    </row>
    <row r="150" spans="1:4" ht="12.75">
      <c r="A150" s="38"/>
      <c r="D150" s="38"/>
    </row>
    <row r="151" spans="1:4" ht="12.75">
      <c r="A151" s="38"/>
      <c r="D151" s="38"/>
    </row>
    <row r="154" spans="1:4" ht="12.75">
      <c r="A154" s="38"/>
      <c r="D154" s="38"/>
    </row>
    <row r="155" spans="1:4" ht="12.75">
      <c r="A155" s="38"/>
      <c r="D155" s="38"/>
    </row>
    <row r="170" spans="1:4" ht="12.75">
      <c r="A170" s="38"/>
      <c r="D170" s="38"/>
    </row>
    <row r="175" spans="1:4" ht="12.75">
      <c r="A175" s="38"/>
      <c r="D175" s="38"/>
    </row>
    <row r="176" spans="1:4" ht="12.75">
      <c r="A176" s="38"/>
      <c r="D176" s="38"/>
    </row>
    <row r="177" spans="1:4" ht="12.75">
      <c r="A177" s="38"/>
      <c r="D177" s="38"/>
    </row>
    <row r="181" spans="1:4" ht="12.75">
      <c r="A181" s="38"/>
      <c r="D181" s="38"/>
    </row>
    <row r="182" spans="1:4" ht="12.75">
      <c r="A182" s="38"/>
      <c r="D182" s="38"/>
    </row>
    <row r="183" spans="1:4" ht="12.75">
      <c r="A183" s="38"/>
      <c r="D183" s="38"/>
    </row>
    <row r="187" spans="1:4" ht="12.75">
      <c r="A187" s="38"/>
      <c r="D187" s="38"/>
    </row>
    <row r="188" spans="1:4" ht="12.75">
      <c r="A188" s="38"/>
      <c r="D188" s="38"/>
    </row>
    <row r="189" spans="1:4" ht="12.75">
      <c r="A189" s="38"/>
      <c r="D189" s="38"/>
    </row>
    <row r="191" spans="1:4" ht="12.75">
      <c r="A191" s="38"/>
      <c r="D191" s="38"/>
    </row>
    <row r="198" spans="1:4" ht="12.75">
      <c r="A198" s="38"/>
      <c r="D198" s="38"/>
    </row>
    <row r="202" spans="1:4" ht="12.75">
      <c r="A202" s="38"/>
      <c r="D202" s="38"/>
    </row>
    <row r="206" spans="1:4" ht="12.75">
      <c r="A206" s="38"/>
      <c r="D206" s="38"/>
    </row>
    <row r="208" spans="1:4" ht="12.75">
      <c r="A208" s="38"/>
      <c r="D208" s="38"/>
    </row>
    <row r="210" spans="1:4" ht="12.75">
      <c r="A210" s="38"/>
      <c r="D210" s="38"/>
    </row>
    <row r="214" spans="1:4" ht="12.75">
      <c r="A214" s="38"/>
      <c r="D214" s="38"/>
    </row>
    <row r="215" spans="1:4" ht="12.75">
      <c r="A215" s="38"/>
      <c r="D215" s="38"/>
    </row>
    <row r="216" spans="1:4" ht="12.75">
      <c r="A216" s="38"/>
      <c r="D216" s="38"/>
    </row>
    <row r="217" spans="1:4" ht="12.75">
      <c r="A217" s="38"/>
      <c r="D217" s="38"/>
    </row>
    <row r="218" spans="1:4" ht="12.75">
      <c r="A218" s="38"/>
      <c r="D218" s="38"/>
    </row>
    <row r="219" spans="1:4" ht="12.75">
      <c r="A219" s="38"/>
      <c r="D219" s="38"/>
    </row>
    <row r="220" spans="1:4" ht="12.75">
      <c r="A220" s="38"/>
      <c r="D220" s="38"/>
    </row>
    <row r="228" spans="1:4" ht="12.75">
      <c r="A228" s="38"/>
      <c r="D228" s="38"/>
    </row>
    <row r="229" spans="1:4" ht="12.75">
      <c r="A229" s="38"/>
      <c r="D229" s="38"/>
    </row>
    <row r="230" spans="1:4" ht="12.75">
      <c r="A230" s="38"/>
      <c r="D230" s="38"/>
    </row>
    <row r="231" spans="1:4" ht="12.75">
      <c r="A231" s="38"/>
      <c r="D231" s="38"/>
    </row>
    <row r="232" spans="1:4" ht="12.75">
      <c r="A232" s="38"/>
      <c r="D232" s="38"/>
    </row>
    <row r="235" spans="1:4" ht="12.75">
      <c r="A235" s="38"/>
      <c r="D235" s="38"/>
    </row>
    <row r="236" spans="1:4" ht="12.75">
      <c r="A236" s="38"/>
      <c r="D236" s="38"/>
    </row>
    <row r="237" spans="1:4" ht="12.75">
      <c r="A237" s="38"/>
      <c r="D237" s="38"/>
    </row>
    <row r="238" spans="1:4" ht="12.75">
      <c r="A238" s="38"/>
      <c r="D238" s="38"/>
    </row>
    <row r="239" spans="1:4" ht="12.75">
      <c r="A239" s="38"/>
      <c r="D239" s="38"/>
    </row>
    <row r="259" spans="1:4" ht="12.75">
      <c r="A259" s="38"/>
      <c r="D259" s="38"/>
    </row>
    <row r="260" ht="12.75">
      <c r="K260" s="28"/>
    </row>
    <row r="261" ht="12.75">
      <c r="K261" s="28"/>
    </row>
    <row r="262" ht="12.75">
      <c r="K262" s="28"/>
    </row>
    <row r="263" ht="12.75">
      <c r="K263" s="28"/>
    </row>
    <row r="272" ht="12.75">
      <c r="K272" s="28"/>
    </row>
    <row r="274" spans="1:4" ht="12.75">
      <c r="A274" s="38"/>
      <c r="D274" s="38"/>
    </row>
    <row r="275" spans="1:4" ht="12.75">
      <c r="A275" s="38"/>
      <c r="D275" s="38"/>
    </row>
    <row r="276" ht="12.75">
      <c r="K276" s="28"/>
    </row>
    <row r="279" spans="1:4" ht="12.75">
      <c r="A279" s="38"/>
      <c r="D279" s="38"/>
    </row>
    <row r="280" spans="1:4" ht="12.75">
      <c r="A280" s="38"/>
      <c r="D280" s="38"/>
    </row>
    <row r="282" spans="1:4" ht="12.75">
      <c r="A282" s="38"/>
      <c r="D282" s="38"/>
    </row>
    <row r="283" spans="1:4" ht="12.75">
      <c r="A283" s="38"/>
      <c r="D283" s="38"/>
    </row>
    <row r="284" spans="1:4" ht="12.75">
      <c r="A284" s="38"/>
      <c r="D284" s="38"/>
    </row>
    <row r="285" spans="1:4" ht="12.75">
      <c r="A285" s="38"/>
      <c r="D285" s="38"/>
    </row>
    <row r="286" spans="1:4" ht="12.75">
      <c r="A286" s="38"/>
      <c r="D286" s="38"/>
    </row>
    <row r="287" spans="1:4" ht="12.75">
      <c r="A287" s="38"/>
      <c r="D287" s="38"/>
    </row>
    <row r="288" spans="1:4" ht="12.75">
      <c r="A288" s="38"/>
      <c r="D288" s="38"/>
    </row>
    <row r="289" spans="1:4" ht="12.75">
      <c r="A289" s="38"/>
      <c r="D289" s="38"/>
    </row>
    <row r="290" spans="1:4" ht="12.75">
      <c r="A290" s="38"/>
      <c r="D290" s="38"/>
    </row>
    <row r="291" spans="1:4" ht="12.75">
      <c r="A291" s="38"/>
      <c r="D291" s="38"/>
    </row>
    <row r="292" spans="1:4" ht="12.75">
      <c r="A292" s="38"/>
      <c r="D292" s="38"/>
    </row>
    <row r="294" spans="1:4" ht="12.75">
      <c r="A294" s="38"/>
      <c r="D294" s="38"/>
    </row>
    <row r="296" spans="1:4" ht="12.75">
      <c r="A296" s="38"/>
      <c r="D296" s="38"/>
    </row>
    <row r="297" spans="1:4" ht="12.75">
      <c r="A297" s="38"/>
      <c r="D297" s="38"/>
    </row>
    <row r="298" spans="1:4" ht="12.75">
      <c r="A298" s="38"/>
      <c r="D298" s="38"/>
    </row>
    <row r="299" spans="1:4" ht="12.75">
      <c r="A299" s="38"/>
      <c r="D299" s="38"/>
    </row>
    <row r="300" spans="1:4" ht="12.75">
      <c r="A300" s="38"/>
      <c r="D300" s="38"/>
    </row>
    <row r="301" spans="1:4" ht="12.75">
      <c r="A301" s="38"/>
      <c r="D301" s="38"/>
    </row>
    <row r="303" spans="1:4" ht="12.75">
      <c r="A303" s="38"/>
      <c r="D303" s="38"/>
    </row>
    <row r="304" spans="1:4" ht="12.75">
      <c r="A304" s="38"/>
      <c r="D304" s="38"/>
    </row>
    <row r="307" spans="1:4" ht="12.75">
      <c r="A307" s="38"/>
      <c r="D307" s="38"/>
    </row>
    <row r="308" spans="1:4" ht="12.75">
      <c r="A308" s="38"/>
      <c r="D308" s="38"/>
    </row>
    <row r="309" spans="1:4" ht="12.75">
      <c r="A309" s="38"/>
      <c r="D309" s="38"/>
    </row>
    <row r="310" spans="1:4" ht="12.75">
      <c r="A310" s="38"/>
      <c r="D310" s="38"/>
    </row>
    <row r="317" spans="1:4" ht="12.75">
      <c r="A317" s="38"/>
      <c r="D317" s="38"/>
    </row>
    <row r="320" spans="1:4" ht="12.75">
      <c r="A320" s="38"/>
      <c r="D320" s="38"/>
    </row>
    <row r="321" spans="1:4" ht="12.75">
      <c r="A321" s="38"/>
      <c r="D321" s="38"/>
    </row>
    <row r="323" spans="1:4" ht="12.75">
      <c r="A323" s="38"/>
      <c r="D323" s="38"/>
    </row>
    <row r="324" spans="1:4" ht="12.75">
      <c r="A324" s="38"/>
      <c r="D324" s="38"/>
    </row>
    <row r="325" spans="1:4" ht="12.75">
      <c r="A325" s="38"/>
      <c r="D325" s="38"/>
    </row>
    <row r="326" spans="1:4" ht="12.75">
      <c r="A326" s="38"/>
      <c r="D326" s="38"/>
    </row>
    <row r="327" spans="1:4" ht="12.75">
      <c r="A327" s="38"/>
      <c r="D327" s="38"/>
    </row>
    <row r="328" spans="1:4" ht="12.75">
      <c r="A328" s="38"/>
      <c r="D328" s="38"/>
    </row>
    <row r="329" spans="1:4" ht="12.75">
      <c r="A329" s="38"/>
      <c r="D329" s="38"/>
    </row>
    <row r="330" spans="1:4" ht="12.75">
      <c r="A330" s="38"/>
      <c r="D330" s="38"/>
    </row>
    <row r="340" spans="1:4" ht="12.75">
      <c r="A340" s="38"/>
      <c r="D340" s="38"/>
    </row>
    <row r="342" spans="1:4" ht="12.75">
      <c r="A342" s="38"/>
      <c r="D342" s="38"/>
    </row>
    <row r="343" spans="1:4" ht="12.75">
      <c r="A343" s="38"/>
      <c r="D343" s="38"/>
    </row>
    <row r="344" spans="1:4" ht="12.75">
      <c r="A344" s="38"/>
      <c r="D344" s="38"/>
    </row>
    <row r="355" spans="1:4" ht="12.75">
      <c r="A355" s="38"/>
      <c r="D355" s="38"/>
    </row>
    <row r="356" spans="1:4" ht="12.75">
      <c r="A356" s="38"/>
      <c r="D356" s="38"/>
    </row>
    <row r="361" spans="1:4" ht="12.75">
      <c r="A361" s="38"/>
      <c r="D361" s="38"/>
    </row>
    <row r="364" spans="1:4" ht="12.75">
      <c r="A364" s="38"/>
      <c r="D364" s="38"/>
    </row>
    <row r="366" spans="1:4" ht="12.75">
      <c r="A366" s="38"/>
      <c r="D366" s="38"/>
    </row>
    <row r="367" spans="1:4" ht="12.75">
      <c r="A367" s="38"/>
      <c r="D367" s="38"/>
    </row>
    <row r="370" spans="1:4" ht="12.75">
      <c r="A370" s="38"/>
      <c r="D370" s="38"/>
    </row>
    <row r="373" spans="1:4" ht="12.75">
      <c r="A373" s="38"/>
      <c r="D373" s="38"/>
    </row>
    <row r="376" spans="1:4" ht="12.75">
      <c r="A376" s="38"/>
      <c r="D376" s="38"/>
    </row>
    <row r="378" spans="1:4" ht="12.75">
      <c r="A378" s="38"/>
      <c r="D378" s="38"/>
    </row>
    <row r="379" spans="1:4" ht="12.75">
      <c r="A379" s="38"/>
      <c r="D379" s="38"/>
    </row>
    <row r="380" spans="1:4" ht="12.75">
      <c r="A380" s="38"/>
      <c r="D380" s="38"/>
    </row>
    <row r="382" spans="1:4" ht="12.75">
      <c r="A382" s="38"/>
      <c r="D382" s="38"/>
    </row>
    <row r="386" spans="1:4" ht="12.75">
      <c r="A386" s="38"/>
      <c r="D386" s="38"/>
    </row>
    <row r="389" spans="1:4" ht="12.75">
      <c r="A389" s="38"/>
      <c r="D389" s="38"/>
    </row>
    <row r="390" spans="1:4" ht="12.75">
      <c r="A390" s="38"/>
      <c r="D390" s="38"/>
    </row>
    <row r="391" spans="1:4" ht="12.75">
      <c r="A391" s="38"/>
      <c r="D391" s="38"/>
    </row>
    <row r="392" spans="1:4" ht="12.75">
      <c r="A392" s="38"/>
      <c r="D392" s="38"/>
    </row>
    <row r="400" spans="1:4" ht="12.75">
      <c r="A400" s="38"/>
      <c r="D400" s="38"/>
    </row>
    <row r="401" spans="1:4" ht="12.75">
      <c r="A401" s="38"/>
      <c r="D401" s="38"/>
    </row>
    <row r="402" spans="1:4" ht="12.75">
      <c r="A402" s="38"/>
      <c r="D402" s="38"/>
    </row>
    <row r="403" spans="1:4" ht="12.75">
      <c r="A403" s="38"/>
      <c r="D403" s="38"/>
    </row>
    <row r="404" spans="1:4" ht="12.75">
      <c r="A404" s="38"/>
      <c r="D404" s="38"/>
    </row>
    <row r="405" spans="1:4" ht="12.75">
      <c r="A405" s="38"/>
      <c r="D405" s="38"/>
    </row>
    <row r="406" spans="1:4" ht="12.75">
      <c r="A406" s="38"/>
      <c r="D406" s="38"/>
    </row>
    <row r="407" spans="1:4" ht="12.75">
      <c r="A407" s="38"/>
      <c r="D407" s="38"/>
    </row>
    <row r="408" spans="1:4" ht="12.75">
      <c r="A408" s="38"/>
      <c r="D408" s="38"/>
    </row>
    <row r="409" spans="1:4" ht="12.75">
      <c r="A409" s="38"/>
      <c r="D409" s="38"/>
    </row>
    <row r="410" spans="1:4" ht="12.75">
      <c r="A410" s="38"/>
      <c r="D410" s="38"/>
    </row>
    <row r="411" spans="1:4" ht="12.75">
      <c r="A411" s="38"/>
      <c r="D411" s="38"/>
    </row>
    <row r="412" spans="1:4" ht="12.75">
      <c r="A412" s="38"/>
      <c r="D412" s="38"/>
    </row>
    <row r="413" spans="1:4" ht="12.75">
      <c r="A413" s="38"/>
      <c r="D413" s="38"/>
    </row>
    <row r="414" spans="1:4" ht="12.75">
      <c r="A414" s="38"/>
      <c r="D414" s="38"/>
    </row>
    <row r="415" spans="1:4" ht="12.75">
      <c r="A415" s="38"/>
      <c r="D415" s="38"/>
    </row>
    <row r="416" spans="1:4" ht="12.75">
      <c r="A416" s="38"/>
      <c r="D416" s="38"/>
    </row>
    <row r="417" spans="1:4" ht="12.75">
      <c r="A417" s="38"/>
      <c r="D417" s="38"/>
    </row>
    <row r="418" spans="1:4" ht="12.75">
      <c r="A418" s="38"/>
      <c r="D418" s="38"/>
    </row>
    <row r="419" spans="1:4" ht="12.75">
      <c r="A419" s="38"/>
      <c r="D419" s="38"/>
    </row>
    <row r="421" spans="1:4" ht="12.75">
      <c r="A421" s="38"/>
      <c r="D421" s="38"/>
    </row>
    <row r="422" spans="1:4" ht="12.75">
      <c r="A422" s="38"/>
      <c r="D422" s="38"/>
    </row>
    <row r="423" spans="1:4" ht="12.75">
      <c r="A423" s="38"/>
      <c r="D423" s="38"/>
    </row>
    <row r="424" spans="1:4" ht="12.75">
      <c r="A424" s="38"/>
      <c r="D424" s="38"/>
    </row>
    <row r="425" spans="1:4" ht="12.75">
      <c r="A425" s="38"/>
      <c r="D425" s="38"/>
    </row>
    <row r="426" spans="1:4" ht="12.75">
      <c r="A426" s="38"/>
      <c r="D426" s="38"/>
    </row>
    <row r="427" spans="1:4" ht="12.75">
      <c r="A427" s="38"/>
      <c r="D427" s="38"/>
    </row>
    <row r="428" spans="1:4" ht="12.75">
      <c r="A428" s="38"/>
      <c r="D428" s="38"/>
    </row>
    <row r="429" spans="1:4" ht="12.75">
      <c r="A429" s="38"/>
      <c r="D429" s="38"/>
    </row>
    <row r="430" spans="1:4" ht="12.75">
      <c r="A430" s="38"/>
      <c r="D430" s="38"/>
    </row>
    <row r="431" spans="1:4" ht="12.75">
      <c r="A431" s="38"/>
      <c r="D431" s="38"/>
    </row>
    <row r="432" spans="1:4" ht="12.75">
      <c r="A432" s="38"/>
      <c r="D432" s="38"/>
    </row>
    <row r="433" spans="1:4" ht="12.75">
      <c r="A433" s="38"/>
      <c r="D433" s="38"/>
    </row>
    <row r="434" spans="1:4" ht="12.75">
      <c r="A434" s="38"/>
      <c r="D434" s="38"/>
    </row>
    <row r="435" spans="1:4" ht="12.75">
      <c r="A435" s="38"/>
      <c r="D435" s="38"/>
    </row>
    <row r="436" spans="1:4" ht="12.75">
      <c r="A436" s="38"/>
      <c r="D436" s="38"/>
    </row>
    <row r="437" spans="1:4" ht="12.75">
      <c r="A437" s="38"/>
      <c r="D437" s="38"/>
    </row>
    <row r="438" spans="1:4" ht="12.75">
      <c r="A438" s="38"/>
      <c r="D438" s="38"/>
    </row>
    <row r="439" spans="1:4" ht="12.75">
      <c r="A439" s="38"/>
      <c r="D439" s="38"/>
    </row>
    <row r="440" spans="1:4" ht="12.75">
      <c r="A440" s="38"/>
      <c r="D440" s="38"/>
    </row>
    <row r="441" spans="1:4" ht="12.75">
      <c r="A441" s="38"/>
      <c r="D441" s="38"/>
    </row>
    <row r="442" spans="1:4" ht="12.75">
      <c r="A442" s="38"/>
      <c r="D442" s="38"/>
    </row>
    <row r="443" spans="1:4" ht="12.75">
      <c r="A443" s="38"/>
      <c r="D443" s="38"/>
    </row>
    <row r="444" spans="1:4" ht="12.75">
      <c r="A444" s="38"/>
      <c r="D444" s="38"/>
    </row>
    <row r="445" spans="1:4" ht="12.75">
      <c r="A445" s="38"/>
      <c r="D445" s="38"/>
    </row>
    <row r="446" spans="1:4" ht="12.75">
      <c r="A446" s="38"/>
      <c r="D446" s="38"/>
    </row>
    <row r="447" spans="1:4" ht="12.75">
      <c r="A447" s="38"/>
      <c r="D447" s="38"/>
    </row>
    <row r="448" spans="1:4" ht="12.75">
      <c r="A448" s="38"/>
      <c r="D448" s="38"/>
    </row>
    <row r="449" spans="1:4" ht="12.75">
      <c r="A449" s="38"/>
      <c r="D449" s="38"/>
    </row>
    <row r="450" spans="1:4" ht="12.75">
      <c r="A450" s="38"/>
      <c r="D450" s="38"/>
    </row>
    <row r="451" spans="1:4" ht="12.75">
      <c r="A451" s="38"/>
      <c r="D451" s="38"/>
    </row>
    <row r="452" spans="1:4" ht="12.75">
      <c r="A452" s="38"/>
      <c r="D452" s="38"/>
    </row>
    <row r="453" spans="1:4" ht="12.75">
      <c r="A453" s="38"/>
      <c r="D453" s="38"/>
    </row>
    <row r="454" spans="1:4" ht="12.75">
      <c r="A454" s="38"/>
      <c r="D454" s="38"/>
    </row>
    <row r="455" spans="1:4" ht="12.75">
      <c r="A455" s="38"/>
      <c r="D455" s="38"/>
    </row>
    <row r="456" spans="1:4" ht="12.75">
      <c r="A456" s="38"/>
      <c r="D456" s="38"/>
    </row>
    <row r="457" spans="1:4" ht="12.75">
      <c r="A457" s="38"/>
      <c r="D457" s="38"/>
    </row>
    <row r="458" spans="1:4" ht="12.75">
      <c r="A458" s="38"/>
      <c r="D458" s="38"/>
    </row>
    <row r="459" spans="1:4" ht="12.75">
      <c r="A459" s="38"/>
      <c r="D459" s="38"/>
    </row>
    <row r="460" spans="1:4" ht="12.75">
      <c r="A460" s="38"/>
      <c r="D460" s="38"/>
    </row>
    <row r="461" spans="1:4" ht="12.75">
      <c r="A461" s="38"/>
      <c r="D461" s="38"/>
    </row>
    <row r="462" spans="1:4" ht="12.75">
      <c r="A462" s="38"/>
      <c r="D462" s="38"/>
    </row>
    <row r="463" spans="1:4" ht="12.75">
      <c r="A463" s="38"/>
      <c r="D463" s="38"/>
    </row>
    <row r="464" spans="1:4" ht="12.75">
      <c r="A464" s="38"/>
      <c r="D464" s="38"/>
    </row>
    <row r="465" spans="1:4" ht="12.75">
      <c r="A465" s="38"/>
      <c r="D465" s="38"/>
    </row>
    <row r="484" spans="1:4" ht="12.75">
      <c r="A484" s="38"/>
      <c r="D484" s="38"/>
    </row>
    <row r="486" spans="1:4" ht="12.75">
      <c r="A486" s="38"/>
      <c r="D486" s="38"/>
    </row>
    <row r="487" spans="1:4" ht="12.75">
      <c r="A487" s="38"/>
      <c r="D487" s="38"/>
    </row>
    <row r="491" spans="1:4" ht="12.75">
      <c r="A491" s="38"/>
      <c r="D491" s="38"/>
    </row>
    <row r="494" spans="1:4" ht="12.75">
      <c r="A494" s="38"/>
      <c r="D494" s="38"/>
    </row>
    <row r="498" spans="1:4" ht="12.75">
      <c r="A498" s="38"/>
      <c r="D498" s="38"/>
    </row>
    <row r="500" ht="12.75">
      <c r="K500" s="28"/>
    </row>
    <row r="501" ht="12.75">
      <c r="K501" s="28"/>
    </row>
    <row r="502" ht="12.75">
      <c r="K502" s="28"/>
    </row>
    <row r="503" ht="12.75">
      <c r="K503" s="28"/>
    </row>
    <row r="504" ht="12.75">
      <c r="K504" s="28"/>
    </row>
    <row r="505" spans="1:4" ht="12.75">
      <c r="A505" s="38"/>
      <c r="D505" s="38"/>
    </row>
    <row r="506" ht="12.75">
      <c r="K506" s="28"/>
    </row>
    <row r="507" spans="1:4" ht="12.75">
      <c r="A507" s="38"/>
      <c r="D507" s="38"/>
    </row>
    <row r="508" ht="12.75">
      <c r="K508" s="28"/>
    </row>
    <row r="518" spans="1:4" ht="12.75">
      <c r="A518" s="38"/>
      <c r="D518" s="38"/>
    </row>
    <row r="520" spans="1:4" ht="12.75">
      <c r="A520" s="38"/>
      <c r="D520" s="38"/>
    </row>
    <row r="526" spans="1:4" ht="12.75">
      <c r="A526" s="38"/>
      <c r="D526" s="38"/>
    </row>
    <row r="539" spans="1:4" ht="12.75">
      <c r="A539" s="38"/>
      <c r="D539" s="38"/>
    </row>
    <row r="550" spans="1:4" ht="12.75">
      <c r="A550" s="38"/>
      <c r="D550" s="38"/>
    </row>
    <row r="559" spans="1:4" ht="12.75">
      <c r="A559" s="38"/>
      <c r="D559" s="38"/>
    </row>
    <row r="561" spans="1:4" ht="12.75">
      <c r="A561" s="38"/>
      <c r="D561" s="38"/>
    </row>
    <row r="578" spans="1:4" ht="12.75">
      <c r="A578" s="38"/>
      <c r="D578" s="38"/>
    </row>
    <row r="579" spans="1:4" ht="12.75">
      <c r="A579" s="38"/>
      <c r="D579" s="38"/>
    </row>
    <row r="580" spans="1:4" ht="12.75">
      <c r="A580" s="38"/>
      <c r="D580" s="38"/>
    </row>
    <row r="581" spans="1:4" ht="12.75">
      <c r="A581" s="38"/>
      <c r="D581" s="38"/>
    </row>
    <row r="582" ht="12.75">
      <c r="K582" s="28"/>
    </row>
    <row r="583" spans="1:4" ht="12.75">
      <c r="A583" s="38"/>
      <c r="D583" s="38"/>
    </row>
    <row r="584" spans="1:4" ht="12.75">
      <c r="A584" s="38"/>
      <c r="D584" s="38"/>
    </row>
    <row r="585" spans="1:4" ht="12.75">
      <c r="A585" s="38"/>
      <c r="D585" s="38"/>
    </row>
    <row r="587" spans="1:4" ht="12.75">
      <c r="A587" s="38"/>
      <c r="D587" s="38"/>
    </row>
    <row r="588" spans="1:4" ht="12.75">
      <c r="A588" s="38"/>
      <c r="D588" s="38"/>
    </row>
    <row r="589" spans="1:4" ht="12.75">
      <c r="A589" s="38"/>
      <c r="D589" s="38"/>
    </row>
    <row r="590" spans="1:4" ht="12.75">
      <c r="A590" s="38"/>
      <c r="D590" s="38"/>
    </row>
    <row r="591" spans="1:4" ht="12.75">
      <c r="A591" s="38"/>
      <c r="D591" s="38"/>
    </row>
    <row r="592" spans="1:4" ht="12.75">
      <c r="A592" s="38"/>
      <c r="D592" s="38"/>
    </row>
    <row r="593" spans="1:4" ht="12.75">
      <c r="A593" s="38"/>
      <c r="D593" s="38"/>
    </row>
    <row r="594" spans="1:4" ht="12.75">
      <c r="A594" s="38"/>
      <c r="D594" s="38"/>
    </row>
    <row r="595" spans="1:4" ht="12.75">
      <c r="A595" s="38"/>
      <c r="D595" s="38"/>
    </row>
    <row r="596" spans="1:4" ht="12.75">
      <c r="A596" s="38"/>
      <c r="D596" s="38"/>
    </row>
    <row r="597" spans="1:4" ht="12.75">
      <c r="A597" s="38"/>
      <c r="D597" s="38"/>
    </row>
    <row r="598" spans="1:4" ht="12.75">
      <c r="A598" s="38"/>
      <c r="D598" s="38"/>
    </row>
    <row r="599" spans="1:4" ht="12.75">
      <c r="A599" s="38"/>
      <c r="D599" s="38"/>
    </row>
    <row r="600" spans="1:4" ht="12.75">
      <c r="A600" s="38"/>
      <c r="D600" s="38"/>
    </row>
    <row r="601" spans="1:4" ht="12.75">
      <c r="A601" s="38"/>
      <c r="D601" s="38"/>
    </row>
    <row r="602" spans="1:4" ht="12.75">
      <c r="A602" s="38"/>
      <c r="D602" s="38"/>
    </row>
    <row r="603" spans="1:4" ht="12.75">
      <c r="A603" s="38"/>
      <c r="D603" s="38"/>
    </row>
    <row r="604" spans="1:4" ht="12.75">
      <c r="A604" s="38"/>
      <c r="D604" s="38"/>
    </row>
    <row r="605" spans="1:4" ht="12.75">
      <c r="A605" s="38"/>
      <c r="D605" s="38"/>
    </row>
    <row r="606" spans="1:4" ht="12.75">
      <c r="A606" s="38"/>
      <c r="D606" s="38"/>
    </row>
    <row r="607" ht="12.75">
      <c r="K607" s="28"/>
    </row>
    <row r="608" ht="12.75">
      <c r="K608" s="28"/>
    </row>
    <row r="609" ht="12.75">
      <c r="K609" s="28"/>
    </row>
    <row r="610" ht="12.75">
      <c r="K610" s="28"/>
    </row>
    <row r="614" ht="12.75">
      <c r="K614" s="28"/>
    </row>
    <row r="619" ht="12.75">
      <c r="K619" s="28"/>
    </row>
    <row r="627" spans="1:4" ht="12.75">
      <c r="A627" s="38"/>
      <c r="D627" s="38"/>
    </row>
    <row r="628" spans="1:4" ht="12.75">
      <c r="A628" s="38"/>
      <c r="D628" s="38"/>
    </row>
    <row r="629" spans="1:4" ht="12.75">
      <c r="A629" s="38"/>
      <c r="D629" s="38"/>
    </row>
    <row r="630" spans="1:4" ht="12.75">
      <c r="A630" s="38"/>
      <c r="D630" s="38"/>
    </row>
    <row r="631" ht="12.75">
      <c r="K631" s="28"/>
    </row>
    <row r="632" spans="1:4" ht="12.75">
      <c r="A632" s="38"/>
      <c r="D632" s="38"/>
    </row>
    <row r="633" ht="12.75">
      <c r="K633" s="28"/>
    </row>
    <row r="635" spans="1:4" ht="12.75">
      <c r="A635" s="38"/>
      <c r="D635" s="38"/>
    </row>
    <row r="637" spans="1:4" ht="12.75">
      <c r="A637" s="38"/>
      <c r="D637" s="38"/>
    </row>
    <row r="640" ht="12.75">
      <c r="K640" s="28"/>
    </row>
    <row r="641" spans="1:4" ht="12.75">
      <c r="A641" s="38"/>
      <c r="D641" s="38"/>
    </row>
    <row r="642" ht="12.75">
      <c r="K642" s="28"/>
    </row>
    <row r="643" spans="1:4" ht="12.75">
      <c r="A643" s="38"/>
      <c r="D643" s="38"/>
    </row>
    <row r="646" ht="12.75">
      <c r="K646" s="28"/>
    </row>
    <row r="647" spans="1:4" ht="12.75">
      <c r="A647" s="38"/>
      <c r="D647" s="38"/>
    </row>
    <row r="648" ht="12.75">
      <c r="K648" s="28"/>
    </row>
    <row r="649" spans="1:4" ht="12.75">
      <c r="A649" s="38"/>
      <c r="D649" s="38"/>
    </row>
    <row r="653" spans="1:4" ht="12.75">
      <c r="A653" s="38"/>
      <c r="D653" s="38"/>
    </row>
    <row r="654" spans="1:4" ht="12.75">
      <c r="A654" s="38"/>
      <c r="D654" s="38"/>
    </row>
    <row r="655" spans="1:4" ht="12.75">
      <c r="A655" s="38"/>
      <c r="D655" s="38"/>
    </row>
    <row r="656" spans="1:4" ht="12.75">
      <c r="A656" s="38"/>
      <c r="D656" s="38"/>
    </row>
    <row r="657" spans="1:4" ht="12.75">
      <c r="A657" s="38"/>
      <c r="D657" s="38"/>
    </row>
    <row r="658" spans="1:4" ht="12.75">
      <c r="A658" s="38"/>
      <c r="D658" s="38"/>
    </row>
    <row r="659" spans="1:4" ht="12.75">
      <c r="A659" s="38"/>
      <c r="D659" s="38"/>
    </row>
    <row r="660" spans="1:4" ht="12.75">
      <c r="A660" s="38"/>
      <c r="D660" s="38"/>
    </row>
    <row r="661" spans="1:4" ht="12.75">
      <c r="A661" s="38"/>
      <c r="D661" s="38"/>
    </row>
    <row r="662" spans="1:4" ht="12.75">
      <c r="A662" s="38"/>
      <c r="D662" s="38"/>
    </row>
    <row r="663" spans="1:4" ht="12.75">
      <c r="A663" s="38"/>
      <c r="D663" s="38"/>
    </row>
    <row r="666" spans="1:4" ht="12.75">
      <c r="A666" s="38"/>
      <c r="D666" s="38"/>
    </row>
    <row r="668" spans="1:4" ht="12.75">
      <c r="A668" s="38"/>
      <c r="D668" s="38"/>
    </row>
    <row r="670" spans="1:4" ht="12.75">
      <c r="A670" s="38"/>
      <c r="D670" s="38"/>
    </row>
    <row r="671" spans="1:4" ht="12.75">
      <c r="A671" s="38"/>
      <c r="D671" s="38"/>
    </row>
    <row r="675" ht="12.75">
      <c r="K675" s="28"/>
    </row>
    <row r="676" ht="12.75">
      <c r="K676" s="28"/>
    </row>
    <row r="677" ht="12.75">
      <c r="K677" s="28"/>
    </row>
    <row r="678" ht="12.75">
      <c r="K678" s="28"/>
    </row>
    <row r="679" ht="12.75">
      <c r="K679" s="28"/>
    </row>
    <row r="680" ht="12.75">
      <c r="K680" s="28"/>
    </row>
    <row r="683" spans="1:4" ht="12.75">
      <c r="A683" s="38"/>
      <c r="D683" s="38"/>
    </row>
    <row r="684" ht="12.75">
      <c r="K684" s="28"/>
    </row>
    <row r="686" ht="12.75">
      <c r="K686" s="28"/>
    </row>
    <row r="687" spans="1:4" ht="12.75">
      <c r="A687" s="38"/>
      <c r="D687" s="38"/>
    </row>
    <row r="688" spans="1:4" ht="12.75">
      <c r="A688" s="38"/>
      <c r="D688" s="38"/>
    </row>
    <row r="693" spans="1:4" ht="12.75">
      <c r="A693" s="38"/>
      <c r="D693" s="38"/>
    </row>
    <row r="696" spans="1:4" ht="12.75">
      <c r="A696" s="38"/>
      <c r="D696" s="38"/>
    </row>
    <row r="697" spans="1:4" ht="12.75">
      <c r="A697" s="38"/>
      <c r="D697" s="38"/>
    </row>
    <row r="700" spans="1:4" ht="12.75">
      <c r="A700" s="38"/>
      <c r="D700" s="38"/>
    </row>
    <row r="703" spans="1:4" ht="12.75">
      <c r="A703" s="38"/>
      <c r="D703" s="38"/>
    </row>
    <row r="704" ht="12.75">
      <c r="K704" s="28"/>
    </row>
    <row r="705" spans="1:4" ht="12.75">
      <c r="A705" s="38"/>
      <c r="D705" s="38"/>
    </row>
    <row r="708" spans="1:4" ht="12.75">
      <c r="A708" s="38"/>
      <c r="D708" s="38"/>
    </row>
    <row r="709" spans="1:4" ht="12.75">
      <c r="A709" s="38"/>
      <c r="D709" s="38"/>
    </row>
    <row r="710" spans="1:4" ht="12.75">
      <c r="A710" s="38"/>
      <c r="D710" s="38"/>
    </row>
    <row r="718" spans="1:4" ht="12.75">
      <c r="A718" s="38"/>
      <c r="D718" s="38"/>
    </row>
    <row r="719" spans="1:4" ht="12.75">
      <c r="A719" s="38"/>
      <c r="D719" s="38"/>
    </row>
    <row r="720" spans="1:4" ht="12.75">
      <c r="A720" s="38"/>
      <c r="D720" s="38"/>
    </row>
    <row r="724" spans="1:4" ht="12.75">
      <c r="A724" s="38"/>
      <c r="D724" s="38"/>
    </row>
    <row r="725" spans="1:4" ht="12.75">
      <c r="A725" s="38"/>
      <c r="D725" s="38"/>
    </row>
    <row r="726" spans="1:4" ht="12.75">
      <c r="A726" s="38"/>
      <c r="D726" s="38"/>
    </row>
    <row r="728" spans="1:4" ht="12.75">
      <c r="A728" s="38"/>
      <c r="D728" s="38"/>
    </row>
    <row r="729" spans="1:4" ht="12.75">
      <c r="A729" s="38"/>
      <c r="D729" s="38"/>
    </row>
    <row r="730" spans="1:4" ht="12.75">
      <c r="A730" s="38"/>
      <c r="D730" s="38"/>
    </row>
    <row r="731" spans="1:4" ht="12.75">
      <c r="A731" s="38"/>
      <c r="D731" s="38"/>
    </row>
    <row r="732" spans="1:4" ht="12.75">
      <c r="A732" s="38"/>
      <c r="D732" s="38"/>
    </row>
    <row r="733" spans="1:4" ht="12.75">
      <c r="A733" s="38"/>
      <c r="D733" s="38"/>
    </row>
    <row r="734" spans="1:4" ht="12.75">
      <c r="A734" s="38"/>
      <c r="D734" s="38"/>
    </row>
    <row r="735" spans="1:4" ht="12.75">
      <c r="A735" s="38"/>
      <c r="D735" s="38"/>
    </row>
    <row r="736" spans="1:4" ht="12.75">
      <c r="A736" s="38"/>
      <c r="D736" s="38"/>
    </row>
    <row r="739" spans="1:4" ht="12.75">
      <c r="A739" s="38"/>
      <c r="D739" s="38"/>
    </row>
    <row r="740" spans="1:4" ht="12.75">
      <c r="A740" s="38"/>
      <c r="D740" s="38"/>
    </row>
    <row r="741" spans="1:4" ht="12.75">
      <c r="A741" s="38"/>
      <c r="D741" s="38"/>
    </row>
    <row r="742" spans="1:4" ht="12.75">
      <c r="A742" s="38"/>
      <c r="D742" s="38"/>
    </row>
    <row r="744" spans="1:4" ht="12.75">
      <c r="A744" s="38"/>
      <c r="D744" s="38"/>
    </row>
    <row r="745" spans="1:4" ht="12.75">
      <c r="A745" s="38"/>
      <c r="D745" s="38"/>
    </row>
    <row r="751" spans="1:4" ht="12.75">
      <c r="A751" s="38"/>
      <c r="D751" s="38"/>
    </row>
    <row r="752" spans="1:4" ht="12.75">
      <c r="A752" s="38"/>
      <c r="D752" s="38"/>
    </row>
    <row r="754" spans="1:4" ht="12.75">
      <c r="A754" s="38"/>
      <c r="D754" s="38"/>
    </row>
    <row r="755" spans="1:4" ht="12.75">
      <c r="A755" s="38"/>
      <c r="D755" s="38"/>
    </row>
    <row r="756" spans="1:4" ht="12.75">
      <c r="A756" s="38"/>
      <c r="D756" s="38"/>
    </row>
    <row r="757" spans="1:4" ht="12.75">
      <c r="A757" s="38"/>
      <c r="D757" s="38"/>
    </row>
    <row r="758" spans="1:4" ht="12.75">
      <c r="A758" s="38"/>
      <c r="D758" s="38"/>
    </row>
    <row r="759" spans="1:4" ht="12.75">
      <c r="A759" s="38"/>
      <c r="D759" s="38"/>
    </row>
    <row r="760" spans="1:4" ht="12.75">
      <c r="A760" s="38"/>
      <c r="D760" s="38"/>
    </row>
    <row r="763" spans="1:4" ht="12.75">
      <c r="A763" s="38"/>
      <c r="D763" s="38"/>
    </row>
    <row r="765" spans="1:4" ht="12.75">
      <c r="A765" s="38"/>
      <c r="D765" s="38"/>
    </row>
    <row r="766" spans="1:4" ht="12.75">
      <c r="A766" s="38"/>
      <c r="D766" s="38"/>
    </row>
    <row r="767" spans="1:4" ht="12.75">
      <c r="A767" s="38"/>
      <c r="D767" s="38"/>
    </row>
    <row r="768" spans="1:4" ht="12.75">
      <c r="A768" s="38"/>
      <c r="D768" s="38"/>
    </row>
    <row r="769" spans="1:4" ht="12.75">
      <c r="A769" s="38"/>
      <c r="D769" s="38"/>
    </row>
    <row r="770" spans="1:4" ht="12.75">
      <c r="A770" s="38"/>
      <c r="D770" s="38"/>
    </row>
    <row r="771" spans="1:4" ht="12.75">
      <c r="A771" s="38"/>
      <c r="D771" s="38"/>
    </row>
    <row r="772" spans="1:4" ht="12.75">
      <c r="A772" s="38"/>
      <c r="D772" s="38"/>
    </row>
    <row r="773" spans="1:4" ht="12.75">
      <c r="A773" s="38"/>
      <c r="D773" s="38"/>
    </row>
    <row r="774" spans="1:4" ht="12.75">
      <c r="A774" s="38"/>
      <c r="D774" s="38"/>
    </row>
    <row r="776" spans="1:4" ht="12.75">
      <c r="A776" s="38"/>
      <c r="D776" s="38"/>
    </row>
    <row r="779" spans="1:4" ht="12.75">
      <c r="A779" s="38"/>
      <c r="D779" s="38"/>
    </row>
    <row r="780" spans="1:4" ht="12.75">
      <c r="A780" s="38"/>
      <c r="D780" s="38"/>
    </row>
    <row r="781" spans="1:4" ht="12.75">
      <c r="A781" s="38"/>
      <c r="D781" s="38"/>
    </row>
    <row r="782" spans="1:4" ht="12.75">
      <c r="A782" s="38"/>
      <c r="D782" s="38"/>
    </row>
    <row r="783" spans="1:4" ht="12.75">
      <c r="A783" s="38"/>
      <c r="D783" s="38"/>
    </row>
    <row r="784" spans="1:4" ht="12.75">
      <c r="A784" s="38"/>
      <c r="D784" s="38"/>
    </row>
    <row r="785" spans="1:4" ht="12.75">
      <c r="A785" s="38"/>
      <c r="D785" s="38"/>
    </row>
    <row r="786" spans="1:4" ht="12.75">
      <c r="A786" s="38"/>
      <c r="D786" s="38"/>
    </row>
    <row r="787" spans="1:4" ht="12.75">
      <c r="A787" s="38"/>
      <c r="D787" s="38"/>
    </row>
    <row r="788" spans="1:4" ht="12.75">
      <c r="A788" s="38"/>
      <c r="D788" s="38"/>
    </row>
    <row r="789" spans="1:4" ht="12.75">
      <c r="A789" s="38"/>
      <c r="D789" s="38"/>
    </row>
    <row r="791" spans="1:4" ht="12.75">
      <c r="A791" s="38"/>
      <c r="D791" s="38"/>
    </row>
    <row r="792" spans="1:4" ht="12.75">
      <c r="A792" s="38"/>
      <c r="D792" s="38"/>
    </row>
    <row r="793" spans="1:4" ht="12.75">
      <c r="A793" s="38"/>
      <c r="D793" s="38"/>
    </row>
    <row r="795" spans="1:4" ht="12.75">
      <c r="A795" s="38"/>
      <c r="D795" s="38"/>
    </row>
    <row r="797" spans="1:4" ht="12.75">
      <c r="A797" s="38"/>
      <c r="D797" s="38"/>
    </row>
    <row r="798" spans="1:4" ht="12.75">
      <c r="A798" s="38"/>
      <c r="D798" s="38"/>
    </row>
    <row r="799" spans="1:4" ht="12.75">
      <c r="A799" s="38"/>
      <c r="D799" s="38"/>
    </row>
    <row r="800" spans="1:4" ht="12.75">
      <c r="A800" s="38"/>
      <c r="D800" s="38"/>
    </row>
    <row r="801" spans="1:4" ht="12.75">
      <c r="A801" s="38"/>
      <c r="D801" s="38"/>
    </row>
    <row r="802" spans="1:4" ht="12.75">
      <c r="A802" s="38"/>
      <c r="D802" s="38"/>
    </row>
    <row r="803" spans="1:4" ht="12.75">
      <c r="A803" s="38"/>
      <c r="D803" s="38"/>
    </row>
    <row r="804" spans="1:4" ht="12.75">
      <c r="A804" s="38"/>
      <c r="D804" s="38"/>
    </row>
    <row r="805" spans="1:4" ht="12.75">
      <c r="A805" s="38"/>
      <c r="D805" s="38"/>
    </row>
    <row r="806" spans="1:4" ht="12.75">
      <c r="A806" s="38"/>
      <c r="D806" s="38"/>
    </row>
    <row r="807" spans="1:4" ht="12.75">
      <c r="A807" s="38"/>
      <c r="D807" s="38"/>
    </row>
    <row r="809" spans="1:4" ht="12.75">
      <c r="A809" s="38"/>
      <c r="D809" s="38"/>
    </row>
    <row r="810" spans="1:4" ht="12.75">
      <c r="A810" s="38"/>
      <c r="D810" s="38"/>
    </row>
    <row r="811" spans="1:4" ht="12.75">
      <c r="A811" s="38"/>
      <c r="D811" s="38"/>
    </row>
    <row r="813" spans="1:4" ht="12.75">
      <c r="A813" s="38"/>
      <c r="D813" s="38"/>
    </row>
    <row r="815" ht="12.75">
      <c r="K815" s="28"/>
    </row>
    <row r="816" spans="1:4" ht="12.75">
      <c r="A816" s="38"/>
      <c r="D816" s="38"/>
    </row>
    <row r="817" spans="1:4" ht="12.75">
      <c r="A817" s="38"/>
      <c r="D817" s="38"/>
    </row>
    <row r="819" spans="1:4" ht="12.75">
      <c r="A819" s="38"/>
      <c r="D819" s="38"/>
    </row>
    <row r="821" ht="12.75">
      <c r="K821" s="28"/>
    </row>
    <row r="822" spans="1:4" ht="12.75">
      <c r="A822" s="38"/>
      <c r="D822" s="38"/>
    </row>
    <row r="829" spans="1:4" ht="12.75">
      <c r="A829" s="38"/>
      <c r="D829" s="38"/>
    </row>
    <row r="830" spans="1:4" ht="12.75">
      <c r="A830" s="38"/>
      <c r="D830" s="38"/>
    </row>
    <row r="831" spans="1:4" ht="12.75">
      <c r="A831" s="38"/>
      <c r="D831" s="38"/>
    </row>
    <row r="832" spans="1:4" ht="12.75">
      <c r="A832" s="38"/>
      <c r="D832" s="38"/>
    </row>
    <row r="833" spans="1:4" ht="12.75">
      <c r="A833" s="38"/>
      <c r="D833" s="38"/>
    </row>
    <row r="834" spans="1:4" ht="12.75">
      <c r="A834" s="38"/>
      <c r="D834" s="38"/>
    </row>
    <row r="835" spans="1:4" ht="12.75">
      <c r="A835" s="38"/>
      <c r="D835" s="38"/>
    </row>
    <row r="836" spans="1:4" ht="12.75">
      <c r="A836" s="38"/>
      <c r="D836" s="38"/>
    </row>
    <row r="837" spans="1:4" ht="12.75">
      <c r="A837" s="38"/>
      <c r="D837" s="38"/>
    </row>
    <row r="838" spans="1:4" ht="12.75">
      <c r="A838" s="38"/>
      <c r="D838" s="38"/>
    </row>
    <row r="839" spans="1:4" ht="12.75">
      <c r="A839" s="38"/>
      <c r="D839" s="38"/>
    </row>
    <row r="840" spans="1:4" ht="12.75">
      <c r="A840" s="38"/>
      <c r="D840" s="38"/>
    </row>
    <row r="842" ht="12.75">
      <c r="K842" s="28"/>
    </row>
    <row r="844" ht="12.75">
      <c r="K844" s="28"/>
    </row>
    <row r="851" spans="1:4" ht="12.75">
      <c r="A851" s="38"/>
      <c r="D851" s="38"/>
    </row>
    <row r="861" ht="12.75">
      <c r="K861" s="28"/>
    </row>
    <row r="872" spans="1:4" ht="12.75">
      <c r="A872" s="38"/>
      <c r="D872" s="38"/>
    </row>
    <row r="878" ht="12.75">
      <c r="K878" s="28"/>
    </row>
    <row r="879" spans="1:4" ht="12.75">
      <c r="A879" s="38"/>
      <c r="D879" s="38"/>
    </row>
    <row r="880" spans="1:4" ht="12.75">
      <c r="A880" s="38"/>
      <c r="D880" s="38"/>
    </row>
    <row r="883" ht="12.75">
      <c r="K883" s="28"/>
    </row>
    <row r="884" spans="1:4" ht="12.75">
      <c r="A884" s="38"/>
      <c r="D884" s="38"/>
    </row>
    <row r="887" spans="1:4" ht="12.75">
      <c r="A887" s="38"/>
      <c r="D887" s="38"/>
    </row>
    <row r="889" spans="1:4" ht="12.75">
      <c r="A889" s="38"/>
      <c r="D889" s="38"/>
    </row>
    <row r="895" ht="12.75">
      <c r="K895" s="28"/>
    </row>
    <row r="896" spans="1:4" ht="12.75">
      <c r="A896" s="38"/>
      <c r="D896" s="38"/>
    </row>
    <row r="897" spans="1:4" ht="12.75">
      <c r="A897" s="38"/>
      <c r="D897" s="38"/>
    </row>
    <row r="901" ht="12.75">
      <c r="K901" s="28"/>
    </row>
    <row r="902" spans="1:4" ht="12.75">
      <c r="A902" s="38"/>
      <c r="D902" s="38"/>
    </row>
    <row r="904" spans="1:4" ht="12.75">
      <c r="A904" s="38"/>
      <c r="D904" s="38"/>
    </row>
    <row r="911" spans="1:4" ht="12.75">
      <c r="A911" s="38"/>
      <c r="D911" s="38"/>
    </row>
    <row r="912" spans="1:4" ht="12.75">
      <c r="A912" s="38"/>
      <c r="D912" s="38"/>
    </row>
    <row r="917" spans="1:4" ht="12.75">
      <c r="A917" s="38"/>
      <c r="D917" s="38"/>
    </row>
    <row r="918" spans="1:4" ht="12.75">
      <c r="A918" s="38"/>
      <c r="D918" s="38"/>
    </row>
    <row r="919" ht="12.75">
      <c r="K919" s="28"/>
    </row>
    <row r="920" ht="12.75">
      <c r="K920" s="28"/>
    </row>
    <row r="922" spans="1:4" ht="12.75">
      <c r="A922" s="38"/>
      <c r="D922" s="38"/>
    </row>
    <row r="926" spans="1:4" ht="12.75">
      <c r="A926" s="38"/>
      <c r="D926" s="38"/>
    </row>
    <row r="927" ht="12.75">
      <c r="K927" s="28"/>
    </row>
    <row r="928" ht="12.75">
      <c r="K928" s="28"/>
    </row>
    <row r="929" spans="1:4" ht="12.75">
      <c r="A929" s="38"/>
      <c r="D929" s="38"/>
    </row>
    <row r="930" spans="1:4" ht="12.75">
      <c r="A930" s="38"/>
      <c r="D930" s="38"/>
    </row>
    <row r="931" spans="1:4" ht="12.75">
      <c r="A931" s="38"/>
      <c r="D931" s="38"/>
    </row>
    <row r="934" spans="1:4" ht="12.75">
      <c r="A934" s="38"/>
      <c r="D934" s="38"/>
    </row>
    <row r="935" spans="1:4" ht="12.75">
      <c r="A935" s="38"/>
      <c r="D935" s="38"/>
    </row>
    <row r="936" spans="1:4" ht="12.75">
      <c r="A936" s="38"/>
      <c r="D936" s="38"/>
    </row>
    <row r="937" spans="1:4" ht="12.75">
      <c r="A937" s="38"/>
      <c r="D937" s="38"/>
    </row>
    <row r="938" spans="1:4" ht="12.75">
      <c r="A938" s="38"/>
      <c r="D938" s="38"/>
    </row>
    <row r="939" spans="1:4" ht="12.75">
      <c r="A939" s="38"/>
      <c r="D939" s="38"/>
    </row>
    <row r="940" spans="1:4" ht="12.75">
      <c r="A940" s="38"/>
      <c r="D940" s="38"/>
    </row>
    <row r="941" spans="1:4" ht="12.75">
      <c r="A941" s="38"/>
      <c r="D941" s="38"/>
    </row>
    <row r="942" spans="1:4" ht="12.75">
      <c r="A942" s="38"/>
      <c r="D942" s="38"/>
    </row>
    <row r="943" spans="1:4" ht="12.75">
      <c r="A943" s="38"/>
      <c r="D943" s="38"/>
    </row>
    <row r="944" spans="1:4" ht="12.75">
      <c r="A944" s="38"/>
      <c r="D944" s="38"/>
    </row>
    <row r="948" spans="1:4" ht="12.75">
      <c r="A948" s="38"/>
      <c r="D948" s="38"/>
    </row>
    <row r="951" spans="1:4" ht="12.75">
      <c r="A951" s="38"/>
      <c r="D951" s="38"/>
    </row>
    <row r="955" spans="1:4" ht="12.75">
      <c r="A955" s="38"/>
      <c r="D955" s="38"/>
    </row>
    <row r="956" spans="1:4" ht="12.75">
      <c r="A956" s="38"/>
      <c r="D956" s="38"/>
    </row>
    <row r="958" spans="1:4" ht="12.75">
      <c r="A958" s="38"/>
      <c r="D958" s="38"/>
    </row>
    <row r="960" spans="1:4" ht="12.75">
      <c r="A960" s="38"/>
      <c r="D960" s="38"/>
    </row>
    <row r="965" spans="1:4" ht="12.75">
      <c r="A965" s="38"/>
      <c r="D965" s="38"/>
    </row>
    <row r="966" spans="1:4" ht="12.75">
      <c r="A966" s="38"/>
      <c r="D966" s="38"/>
    </row>
    <row r="968" spans="1:4" ht="12.75">
      <c r="A968" s="38"/>
      <c r="D968" s="38"/>
    </row>
    <row r="969" spans="1:4" ht="12.75">
      <c r="A969" s="38"/>
      <c r="D969" s="38"/>
    </row>
    <row r="970" spans="1:4" ht="12.75">
      <c r="A970" s="38"/>
      <c r="D970" s="38"/>
    </row>
    <row r="974" spans="1:4" ht="12.75">
      <c r="A974" s="38"/>
      <c r="D974" s="38"/>
    </row>
    <row r="975" spans="1:4" ht="12.75">
      <c r="A975" s="38"/>
      <c r="D975" s="38"/>
    </row>
    <row r="976" spans="1:4" ht="12.75">
      <c r="A976" s="38"/>
      <c r="D976" s="38"/>
    </row>
    <row r="977" spans="1:4" ht="12.75">
      <c r="A977" s="38"/>
      <c r="D977" s="38"/>
    </row>
    <row r="978" spans="1:4" ht="12.75">
      <c r="A978" s="38"/>
      <c r="D978" s="38"/>
    </row>
    <row r="980" spans="1:4" ht="12.75">
      <c r="A980" s="38"/>
      <c r="D980" s="38"/>
    </row>
    <row r="981" spans="1:4" ht="12.75">
      <c r="A981" s="38"/>
      <c r="D981" s="38"/>
    </row>
    <row r="984" spans="1:4" ht="12.75">
      <c r="A984" s="38"/>
      <c r="D984" s="38"/>
    </row>
    <row r="988" spans="1:4" ht="12.75">
      <c r="A988" s="38"/>
      <c r="D988" s="38"/>
    </row>
    <row r="989" spans="1:4" ht="12.75">
      <c r="A989" s="38"/>
      <c r="D989" s="38"/>
    </row>
    <row r="991" spans="1:4" ht="12.75">
      <c r="A991" s="38"/>
      <c r="D991" s="38"/>
    </row>
    <row r="992" spans="1:4" ht="12.75">
      <c r="A992" s="38"/>
      <c r="D992" s="38"/>
    </row>
    <row r="994" spans="1:4" ht="12.75">
      <c r="A994" s="38"/>
      <c r="D994" s="38"/>
    </row>
    <row r="996" spans="1:4" ht="12.75">
      <c r="A996" s="38"/>
      <c r="D996" s="38"/>
    </row>
    <row r="999" spans="1:4" ht="12.75">
      <c r="A999" s="38"/>
      <c r="D999" s="38"/>
    </row>
    <row r="1000" spans="1:4" ht="12.75">
      <c r="A1000" s="38"/>
      <c r="D1000" s="38"/>
    </row>
    <row r="1003" spans="1:4" ht="12.75">
      <c r="A1003" s="38"/>
      <c r="D1003" s="38"/>
    </row>
    <row r="1005" spans="1:4" ht="12.75">
      <c r="A1005" s="38"/>
      <c r="D1005" s="38"/>
    </row>
    <row r="1006" spans="1:4" ht="12.75">
      <c r="A1006" s="38"/>
      <c r="D1006" s="38"/>
    </row>
    <row r="1008" spans="1:4" ht="12.75">
      <c r="A1008" s="38"/>
      <c r="D1008" s="38"/>
    </row>
    <row r="1009" spans="1:4" ht="12.75">
      <c r="A1009" s="38"/>
      <c r="D1009" s="38"/>
    </row>
    <row r="1012" spans="1:4" ht="12.75">
      <c r="A1012" s="38"/>
      <c r="D1012" s="38"/>
    </row>
    <row r="1014" spans="1:4" ht="12.75">
      <c r="A1014" s="38"/>
      <c r="D1014" s="38"/>
    </row>
    <row r="1019" spans="1:4" ht="12.75">
      <c r="A1019" s="38"/>
      <c r="D1019" s="38"/>
    </row>
    <row r="1020" spans="1:4" ht="12.75">
      <c r="A1020" s="38"/>
      <c r="D1020" s="38"/>
    </row>
    <row r="1021" ht="12.75">
      <c r="K1021" s="28"/>
    </row>
    <row r="1035" ht="12.75">
      <c r="K1035" s="28"/>
    </row>
    <row r="1036" spans="1:4" ht="12.75">
      <c r="A1036" s="38"/>
      <c r="D1036" s="38"/>
    </row>
    <row r="1041" ht="12.75">
      <c r="K1041" s="28"/>
    </row>
    <row r="1042" spans="1:4" ht="12.75">
      <c r="A1042" s="38"/>
      <c r="D1042" s="38"/>
    </row>
    <row r="1043" ht="12.75">
      <c r="K1043" s="28"/>
    </row>
    <row r="1046" spans="1:4" ht="12.75">
      <c r="A1046" s="38"/>
      <c r="D1046" s="38"/>
    </row>
    <row r="1049" spans="1:4" ht="12.75">
      <c r="A1049" s="38"/>
      <c r="D1049" s="38"/>
    </row>
    <row r="1053" spans="1:4" ht="12.75">
      <c r="A1053" s="38"/>
      <c r="D1053" s="38"/>
    </row>
    <row r="1055" spans="1:4" ht="12.75">
      <c r="A1055" s="38"/>
      <c r="D1055" s="38"/>
    </row>
    <row r="1058" ht="12.75">
      <c r="K1058" s="28"/>
    </row>
    <row r="1059" ht="12.75">
      <c r="K1059" s="28"/>
    </row>
    <row r="1060" ht="12.75">
      <c r="K1060" s="28"/>
    </row>
    <row r="1066" spans="1:4" ht="12.75">
      <c r="A1066" s="38"/>
      <c r="D1066" s="38"/>
    </row>
    <row r="1067" ht="12.75">
      <c r="K1067" s="28"/>
    </row>
    <row r="1068" ht="12.75">
      <c r="K1068" s="28"/>
    </row>
    <row r="1071" ht="12.75">
      <c r="K1071" s="28"/>
    </row>
    <row r="1079" spans="1:4" ht="12.75">
      <c r="A1079" s="38"/>
      <c r="D1079" s="38"/>
    </row>
    <row r="1085" spans="1:4" ht="12.75">
      <c r="A1085" s="38"/>
      <c r="D1085" s="38"/>
    </row>
    <row r="1086" spans="1:4" ht="12.75">
      <c r="A1086" s="38"/>
      <c r="D1086" s="38"/>
    </row>
    <row r="1087" ht="12.75">
      <c r="K1087" s="28"/>
    </row>
    <row r="1088" spans="1:4" ht="12.75">
      <c r="A1088" s="38"/>
      <c r="D1088" s="38"/>
    </row>
    <row r="1089" ht="12.75">
      <c r="K1089" s="28"/>
    </row>
    <row r="1090" spans="1:4" ht="12.75">
      <c r="A1090" s="38"/>
      <c r="D1090" s="38"/>
    </row>
    <row r="1091" spans="1:4" ht="12.75">
      <c r="A1091" s="38"/>
      <c r="D1091" s="38"/>
    </row>
    <row r="1092" spans="1:4" ht="12.75">
      <c r="A1092" s="38"/>
      <c r="D1092" s="38"/>
    </row>
    <row r="1094" spans="1:4" ht="12.75">
      <c r="A1094" s="38"/>
      <c r="D1094" s="38"/>
    </row>
    <row r="1105" spans="1:4" ht="12.75">
      <c r="A1105" s="38"/>
      <c r="D1105" s="38"/>
    </row>
    <row r="1108" spans="1:4" ht="12.75">
      <c r="A1108" s="38"/>
      <c r="D1108" s="38"/>
    </row>
    <row r="1111" spans="1:4" ht="12.75">
      <c r="A1111" s="38"/>
      <c r="D1111" s="38"/>
    </row>
    <row r="1113" spans="1:4" ht="12.75">
      <c r="A1113" s="38"/>
      <c r="D1113" s="38"/>
    </row>
    <row r="1114" ht="12.75">
      <c r="K1114" s="28"/>
    </row>
    <row r="1116" spans="1:4" ht="12.75">
      <c r="A1116" s="38"/>
      <c r="D1116" s="38"/>
    </row>
    <row r="1128" spans="1:4" ht="12.75">
      <c r="A1128" s="38"/>
      <c r="D1128" s="38"/>
    </row>
    <row r="1129" ht="12.75">
      <c r="K1129" s="28"/>
    </row>
    <row r="1131" spans="1:4" ht="12.75">
      <c r="A1131" s="38"/>
      <c r="D1131" s="38"/>
    </row>
    <row r="1132" ht="12.75">
      <c r="K1132" s="28"/>
    </row>
    <row r="1133" spans="1:4" ht="12.75">
      <c r="A1133" s="38"/>
      <c r="D1133" s="38"/>
    </row>
    <row r="1137" spans="1:4" ht="12.75">
      <c r="A1137" s="38"/>
      <c r="D1137" s="38"/>
    </row>
    <row r="1139" spans="1:4" ht="12.75">
      <c r="A1139" s="38"/>
      <c r="D1139" s="38"/>
    </row>
    <row r="1141" spans="1:4" ht="12.75">
      <c r="A1141" s="38"/>
      <c r="D1141" s="38"/>
    </row>
    <row r="1147" ht="12.75">
      <c r="K1147" s="28"/>
    </row>
    <row r="1148" ht="12.75">
      <c r="K1148" s="28"/>
    </row>
    <row r="1154" ht="12.75">
      <c r="K1154" s="28"/>
    </row>
    <row r="1155" ht="12.75">
      <c r="K1155" s="28"/>
    </row>
    <row r="1165" spans="1:4" ht="12.75">
      <c r="A1165" s="38"/>
      <c r="D1165" s="38"/>
    </row>
    <row r="1173" spans="1:4" ht="12.75">
      <c r="A1173" s="38"/>
      <c r="D1173" s="38"/>
    </row>
    <row r="1177" spans="1:4" ht="12.75">
      <c r="A1177" s="38"/>
      <c r="D1177" s="38"/>
    </row>
    <row r="1178" ht="12.75">
      <c r="K1178" s="28"/>
    </row>
    <row r="1181" spans="1:4" ht="12.75">
      <c r="A1181" s="38"/>
      <c r="D1181" s="38"/>
    </row>
    <row r="1188" spans="1:4" ht="12.75">
      <c r="A1188" s="38"/>
      <c r="D1188" s="38"/>
    </row>
    <row r="1192" ht="12.75">
      <c r="K1192" s="28"/>
    </row>
    <row r="1199" spans="1:4" ht="12.75">
      <c r="A1199" s="38"/>
      <c r="D1199" s="38"/>
    </row>
    <row r="1200" ht="12.75">
      <c r="K1200" s="28"/>
    </row>
    <row r="1204" ht="12.75">
      <c r="K1204" s="28"/>
    </row>
    <row r="1211" ht="12.75">
      <c r="K1211" s="28"/>
    </row>
    <row r="1214" ht="12.75">
      <c r="K1214" s="28"/>
    </row>
    <row r="1217" spans="1:4" ht="12.75">
      <c r="A1217" s="38"/>
      <c r="D1217" s="38"/>
    </row>
    <row r="1219" ht="12.75">
      <c r="K1219" s="28"/>
    </row>
    <row r="1221" spans="1:4" ht="12.75">
      <c r="A1221" s="38"/>
      <c r="D1221" s="38"/>
    </row>
    <row r="1223" ht="12.75">
      <c r="K1223" s="28"/>
    </row>
    <row r="1225" spans="1:4" ht="12.75">
      <c r="A1225" s="38"/>
      <c r="D1225" s="38"/>
    </row>
    <row r="1236" spans="1:4" ht="12.75">
      <c r="A1236" s="38"/>
      <c r="D1236" s="38"/>
    </row>
    <row r="1239" spans="1:4" ht="12.75">
      <c r="A1239" s="38"/>
      <c r="D1239" s="38"/>
    </row>
    <row r="1240" spans="1:4" ht="12.75">
      <c r="A1240" s="38"/>
      <c r="D1240" s="38"/>
    </row>
    <row r="1242" spans="1:4" ht="12.75">
      <c r="A1242" s="38"/>
      <c r="D1242" s="38"/>
    </row>
    <row r="1245" spans="1:4" ht="12.75">
      <c r="A1245" s="38"/>
      <c r="D1245" s="38"/>
    </row>
    <row r="1247" spans="1:4" ht="12.75">
      <c r="A1247" s="38"/>
      <c r="D1247" s="38"/>
    </row>
    <row r="1250" spans="1:4" ht="12.75">
      <c r="A1250" s="38"/>
      <c r="D1250" s="38"/>
    </row>
    <row r="1251" spans="1:4" ht="12.75">
      <c r="A1251" s="38"/>
      <c r="D1251" s="38"/>
    </row>
    <row r="1253" spans="1:4" ht="12.75">
      <c r="A1253" s="38"/>
      <c r="D1253" s="38"/>
    </row>
    <row r="1261" ht="12.75">
      <c r="K1261" s="28"/>
    </row>
    <row r="1262" ht="12.75">
      <c r="K1262" s="28"/>
    </row>
    <row r="1272" spans="1:4" ht="12.75">
      <c r="A1272" s="38"/>
      <c r="D1272" s="38"/>
    </row>
    <row r="1275" spans="1:4" ht="12.75">
      <c r="A1275" s="38"/>
      <c r="D1275" s="38"/>
    </row>
    <row r="1280" spans="1:4" ht="12.75">
      <c r="A1280" s="38"/>
      <c r="D1280" s="38"/>
    </row>
    <row r="1284" spans="1:4" ht="12.75">
      <c r="A1284" s="38"/>
      <c r="D1284" s="38"/>
    </row>
    <row r="1287" spans="1:4" ht="12.75">
      <c r="A1287" s="38"/>
      <c r="D1287" s="38"/>
    </row>
    <row r="1294" ht="12.75">
      <c r="K1294" s="28"/>
    </row>
    <row r="1298" ht="12.75">
      <c r="K1298" s="28"/>
    </row>
    <row r="1311" spans="1:4" ht="12.75">
      <c r="A1311" s="38"/>
      <c r="D1311" s="38"/>
    </row>
    <row r="1316" spans="1:4" ht="12.75">
      <c r="A1316" s="38"/>
      <c r="D1316" s="38"/>
    </row>
    <row r="1318" spans="1:4" ht="12.75">
      <c r="A1318" s="38"/>
      <c r="D1318" s="38"/>
    </row>
    <row r="1319" ht="12.75">
      <c r="K1319" s="28"/>
    </row>
    <row r="1320" spans="1:4" ht="12.75">
      <c r="A1320" s="38"/>
      <c r="D1320" s="38"/>
    </row>
    <row r="1324" spans="1:4" ht="12.75">
      <c r="A1324" s="38"/>
      <c r="D1324" s="38"/>
    </row>
    <row r="1326" spans="1:4" ht="12.75">
      <c r="A1326" s="38"/>
      <c r="D1326" s="38"/>
    </row>
    <row r="1331" spans="1:4" ht="12.75">
      <c r="A1331" s="38"/>
      <c r="D1331" s="38"/>
    </row>
    <row r="1333" spans="1:4" ht="12.75">
      <c r="A1333" s="38"/>
      <c r="D1333" s="38"/>
    </row>
    <row r="1336" spans="1:4" ht="12.75">
      <c r="A1336" s="38"/>
      <c r="D1336" s="38"/>
    </row>
    <row r="1347" spans="1:4" ht="12.75">
      <c r="A1347" s="38"/>
      <c r="D1347" s="38"/>
    </row>
    <row r="1351" spans="1:4" ht="12.75">
      <c r="A1351" s="38"/>
      <c r="D1351" s="38"/>
    </row>
    <row r="1352" spans="1:4" ht="12.75">
      <c r="A1352" s="38"/>
      <c r="D1352" s="38"/>
    </row>
    <row r="1358" spans="1:4" ht="12.75">
      <c r="A1358" s="38"/>
      <c r="D1358" s="38"/>
    </row>
    <row r="1365" spans="1:4" ht="12.75">
      <c r="A1365" s="38"/>
      <c r="D1365" s="38"/>
    </row>
    <row r="1366" spans="1:4" ht="12.75">
      <c r="A1366" s="38"/>
      <c r="D1366" s="38"/>
    </row>
    <row r="1371" ht="12.75">
      <c r="K1371" s="28"/>
    </row>
    <row r="1374" spans="1:4" ht="12.75">
      <c r="A1374" s="38"/>
      <c r="D1374" s="38"/>
    </row>
    <row r="1377" spans="1:4" ht="12.75">
      <c r="A1377" s="38"/>
      <c r="D1377" s="38"/>
    </row>
    <row r="1387" spans="1:4" ht="12.75">
      <c r="A1387" s="38"/>
      <c r="D1387" s="38"/>
    </row>
    <row r="1389" spans="1:4" ht="12.75">
      <c r="A1389" s="38"/>
      <c r="D1389" s="38"/>
    </row>
    <row r="1390" spans="1:4" ht="12.75">
      <c r="A1390" s="38"/>
      <c r="D1390" s="38"/>
    </row>
    <row r="1391" spans="1:4" ht="12.75">
      <c r="A1391" s="38"/>
      <c r="D1391" s="38"/>
    </row>
    <row r="1392" spans="1:4" ht="12.75">
      <c r="A1392" s="38"/>
      <c r="D1392" s="38"/>
    </row>
    <row r="1393" spans="1:4" ht="12.75">
      <c r="A1393" s="38"/>
      <c r="D1393" s="38"/>
    </row>
    <row r="1394" spans="1:4" ht="12.75">
      <c r="A1394" s="38"/>
      <c r="D1394" s="38"/>
    </row>
    <row r="1395" ht="12.75">
      <c r="K1395" s="28"/>
    </row>
    <row r="1396" ht="12.75">
      <c r="K1396" s="28"/>
    </row>
    <row r="1397" ht="12.75">
      <c r="K1397" s="28"/>
    </row>
    <row r="1401" spans="1:4" ht="12.75">
      <c r="A1401" s="38"/>
      <c r="D1401" s="38"/>
    </row>
    <row r="1409" spans="1:4" ht="12.75">
      <c r="A1409" s="38"/>
      <c r="D1409" s="38"/>
    </row>
    <row r="1410" ht="12.75">
      <c r="K1410" s="28"/>
    </row>
    <row r="1411" spans="1:4" ht="12.75">
      <c r="A1411" s="38"/>
      <c r="D1411" s="38"/>
    </row>
    <row r="1419" spans="1:4" ht="12.75">
      <c r="A1419" s="38"/>
      <c r="D1419" s="38"/>
    </row>
    <row r="1420" spans="1:4" ht="12.75">
      <c r="A1420" s="38"/>
      <c r="D1420" s="38"/>
    </row>
    <row r="1422" spans="1:4" ht="12.75">
      <c r="A1422" s="38"/>
      <c r="D1422" s="38"/>
    </row>
    <row r="1425" spans="1:4" ht="12.75">
      <c r="A1425" s="38"/>
      <c r="D1425" s="38"/>
    </row>
    <row r="1426" spans="1:4" ht="12.75">
      <c r="A1426" s="38"/>
      <c r="D1426" s="38"/>
    </row>
    <row r="1430" spans="1:4" ht="12.75">
      <c r="A1430" s="38"/>
      <c r="D1430" s="38"/>
    </row>
    <row r="1433" spans="1:4" ht="12.75">
      <c r="A1433" s="38"/>
      <c r="D1433" s="38"/>
    </row>
    <row r="1434" spans="1:4" ht="12.75">
      <c r="A1434" s="38"/>
      <c r="D1434" s="38"/>
    </row>
    <row r="1435" spans="1:4" ht="12.75">
      <c r="A1435" s="38"/>
      <c r="D1435" s="38"/>
    </row>
    <row r="1436" spans="1:4" ht="12.75">
      <c r="A1436" s="38"/>
      <c r="D1436" s="38"/>
    </row>
    <row r="1437" spans="1:4" ht="12.75">
      <c r="A1437" s="38"/>
      <c r="D1437" s="38"/>
    </row>
    <row r="1438" ht="12.75">
      <c r="K1438" s="28"/>
    </row>
    <row r="1439" ht="12.75">
      <c r="K1439" s="28"/>
    </row>
    <row r="1441" spans="1:4" ht="12.75">
      <c r="A1441" s="38"/>
      <c r="D1441" s="38"/>
    </row>
    <row r="1442" ht="12.75">
      <c r="K1442" s="28"/>
    </row>
    <row r="1449" spans="1:4" ht="12.75">
      <c r="A1449" s="38"/>
      <c r="D1449" s="38"/>
    </row>
    <row r="1450" ht="12.75">
      <c r="K1450" s="28"/>
    </row>
    <row r="1452" spans="1:4" ht="12.75">
      <c r="A1452" s="38"/>
      <c r="D1452" s="38"/>
    </row>
    <row r="1457" spans="1:4" ht="12.75">
      <c r="A1457" s="38"/>
      <c r="D1457" s="38"/>
    </row>
    <row r="1467" spans="1:4" ht="12.75">
      <c r="A1467" s="38"/>
      <c r="D1467" s="38"/>
    </row>
    <row r="1468" spans="1:4" ht="12.75">
      <c r="A1468" s="38"/>
      <c r="D1468" s="38"/>
    </row>
    <row r="1470" spans="1:4" ht="12.75">
      <c r="A1470" s="38"/>
      <c r="D1470" s="38"/>
    </row>
    <row r="1480" spans="1:4" ht="12.75">
      <c r="A1480" s="38"/>
      <c r="D1480" s="38"/>
    </row>
    <row r="1481" spans="1:4" ht="12.75">
      <c r="A1481" s="38"/>
      <c r="D1481" s="38"/>
    </row>
    <row r="1482" spans="1:4" ht="12.75">
      <c r="A1482" s="38"/>
      <c r="D1482" s="38"/>
    </row>
    <row r="1483" spans="1:4" ht="12.75">
      <c r="A1483" s="38"/>
      <c r="D1483" s="38"/>
    </row>
    <row r="1484" spans="1:4" ht="12.75">
      <c r="A1484" s="38"/>
      <c r="D1484" s="38"/>
    </row>
    <row r="1486" spans="1:4" ht="12.75">
      <c r="A1486" s="38"/>
      <c r="D1486" s="38"/>
    </row>
    <row r="1491" spans="1:4" ht="12.75">
      <c r="A1491" s="38"/>
      <c r="D1491" s="38"/>
    </row>
    <row r="1493" spans="1:4" ht="12.75">
      <c r="A1493" s="38"/>
      <c r="D1493" s="38"/>
    </row>
    <row r="1495" spans="1:4" ht="12.75">
      <c r="A1495" s="38"/>
      <c r="D1495" s="38"/>
    </row>
    <row r="1497" spans="1:4" ht="12.75">
      <c r="A1497" s="38"/>
      <c r="D1497" s="38"/>
    </row>
    <row r="1499" spans="1:4" ht="12.75">
      <c r="A1499" s="38"/>
      <c r="D1499" s="38"/>
    </row>
    <row r="1501" spans="1:4" ht="12.75">
      <c r="A1501" s="38"/>
      <c r="D1501" s="38"/>
    </row>
    <row r="1504" spans="1:4" ht="12.75">
      <c r="A1504" s="38"/>
      <c r="D1504" s="38"/>
    </row>
    <row r="1508" spans="1:4" ht="12.75">
      <c r="A1508" s="38"/>
      <c r="D1508" s="38"/>
    </row>
    <row r="1509" ht="12.75">
      <c r="K1509" s="28"/>
    </row>
    <row r="1510" ht="12.75">
      <c r="K1510" s="28"/>
    </row>
    <row r="1515" spans="1:4" ht="12.75">
      <c r="A1515" s="38"/>
      <c r="D1515" s="38"/>
    </row>
    <row r="1518" spans="1:4" ht="12.75">
      <c r="A1518" s="38"/>
      <c r="D1518" s="38"/>
    </row>
    <row r="1520" spans="1:4" ht="12.75">
      <c r="A1520" s="38"/>
      <c r="D1520" s="38"/>
    </row>
    <row r="1521" spans="1:4" ht="12.75">
      <c r="A1521" s="38"/>
      <c r="D1521" s="38"/>
    </row>
    <row r="1523" spans="1:4" ht="12.75">
      <c r="A1523" s="38"/>
      <c r="D1523" s="38"/>
    </row>
    <row r="1525" spans="1:4" ht="12.75">
      <c r="A1525" s="38"/>
      <c r="D1525" s="38"/>
    </row>
    <row r="1527" spans="1:4" ht="12.75">
      <c r="A1527" s="38"/>
      <c r="D1527" s="38"/>
    </row>
    <row r="1529" spans="1:4" ht="12.75">
      <c r="A1529" s="38"/>
      <c r="D1529" s="38"/>
    </row>
    <row r="1531" spans="1:4" ht="12.75">
      <c r="A1531" s="38"/>
      <c r="D1531" s="38"/>
    </row>
    <row r="1533" spans="1:4" ht="12.75">
      <c r="A1533" s="38"/>
      <c r="D1533" s="38"/>
    </row>
    <row r="1535" spans="1:4" ht="12.75">
      <c r="A1535" s="38"/>
      <c r="D1535" s="38"/>
    </row>
    <row r="1541" spans="1:4" ht="12.75">
      <c r="A1541" s="38"/>
      <c r="D1541" s="38"/>
    </row>
    <row r="1542" spans="1:4" ht="12.75">
      <c r="A1542" s="38"/>
      <c r="D1542" s="38"/>
    </row>
    <row r="1543" spans="1:4" ht="12.75">
      <c r="A1543" s="38"/>
      <c r="D1543" s="38"/>
    </row>
    <row r="1544" spans="1:4" ht="12.75">
      <c r="A1544" s="38"/>
      <c r="D1544" s="38"/>
    </row>
    <row r="1545" spans="1:4" ht="12.75">
      <c r="A1545" s="38"/>
      <c r="D1545" s="38"/>
    </row>
    <row r="1546" spans="1:4" ht="12.75">
      <c r="A1546" s="38"/>
      <c r="D1546" s="38"/>
    </row>
    <row r="1547" spans="1:4" ht="12.75">
      <c r="A1547" s="38"/>
      <c r="D1547" s="38"/>
    </row>
    <row r="1548" spans="1:4" ht="12.75">
      <c r="A1548" s="38"/>
      <c r="D1548" s="38"/>
    </row>
    <row r="1549" spans="1:4" ht="12.75">
      <c r="A1549" s="38"/>
      <c r="D1549" s="38"/>
    </row>
    <row r="1550" spans="1:4" ht="12.75">
      <c r="A1550" s="38"/>
      <c r="D1550" s="38"/>
    </row>
    <row r="1552" spans="1:4" ht="12.75">
      <c r="A1552" s="38"/>
      <c r="D1552" s="38"/>
    </row>
    <row r="1553" spans="1:4" ht="12.75">
      <c r="A1553" s="38"/>
      <c r="D1553" s="38"/>
    </row>
    <row r="1555" spans="1:4" ht="12.75">
      <c r="A1555" s="38"/>
      <c r="D1555" s="38"/>
    </row>
    <row r="1556" spans="1:4" ht="12.75">
      <c r="A1556" s="38"/>
      <c r="D1556" s="38"/>
    </row>
    <row r="1558" spans="1:4" ht="12.75">
      <c r="A1558" s="38"/>
      <c r="D1558" s="38"/>
    </row>
    <row r="1560" ht="12.75">
      <c r="K1560" s="28"/>
    </row>
    <row r="1566" ht="12.75">
      <c r="K1566" s="28"/>
    </row>
    <row r="1567" spans="1:4" ht="12.75">
      <c r="A1567" s="38"/>
      <c r="D1567" s="38"/>
    </row>
    <row r="1569" spans="1:4" ht="12.75">
      <c r="A1569" s="38"/>
      <c r="D1569" s="38"/>
    </row>
    <row r="1570" spans="1:4" ht="12.75">
      <c r="A1570" s="38"/>
      <c r="D1570" s="38"/>
    </row>
    <row r="1571" spans="1:4" ht="12.75">
      <c r="A1571" s="38"/>
      <c r="D1571" s="38"/>
    </row>
    <row r="1579" spans="1:4" ht="12.75">
      <c r="A1579" s="38"/>
      <c r="D1579" s="38"/>
    </row>
    <row r="1587" spans="1:4" ht="12.75">
      <c r="A1587" s="38"/>
      <c r="D1587" s="38"/>
    </row>
    <row r="1600" spans="1:4" ht="12.75">
      <c r="A1600" s="38"/>
      <c r="D1600" s="38"/>
    </row>
    <row r="1603" spans="1:4" ht="12.75">
      <c r="A1603" s="38"/>
      <c r="D1603" s="38"/>
    </row>
    <row r="1610" spans="1:4" ht="12.75">
      <c r="A1610" s="38"/>
      <c r="D1610" s="38"/>
    </row>
    <row r="1611" spans="1:4" ht="12.75">
      <c r="A1611" s="38"/>
      <c r="D1611" s="38"/>
    </row>
    <row r="1612" spans="11:22" ht="12.75">
      <c r="K1612" s="28"/>
      <c r="L1612" s="29"/>
      <c r="N1612" s="29"/>
      <c r="R1612" s="29"/>
      <c r="S1612" s="29"/>
      <c r="T1612" s="29"/>
      <c r="U1612" s="29"/>
      <c r="V1612" s="29"/>
    </row>
    <row r="1613" spans="1:4" ht="12.75">
      <c r="A1613" s="38"/>
      <c r="D1613" s="38"/>
    </row>
    <row r="1614" spans="11:22" ht="12.75">
      <c r="K1614" s="28"/>
      <c r="L1614" s="29"/>
      <c r="N1614" s="29"/>
      <c r="R1614" s="29"/>
      <c r="S1614" s="29"/>
      <c r="T1614" s="29"/>
      <c r="U1614" s="29"/>
      <c r="V1614" s="29"/>
    </row>
    <row r="1615" spans="11:22" ht="12.75">
      <c r="K1615" s="28"/>
      <c r="L1615" s="29"/>
      <c r="N1615" s="29"/>
      <c r="R1615" s="29"/>
      <c r="S1615" s="29"/>
      <c r="T1615" s="29"/>
      <c r="U1615" s="29"/>
      <c r="V1615" s="29"/>
    </row>
    <row r="1616" spans="11:22" ht="12.75">
      <c r="K1616" s="28"/>
      <c r="L1616" s="29"/>
      <c r="N1616" s="29"/>
      <c r="R1616" s="29"/>
      <c r="S1616" s="29"/>
      <c r="T1616" s="29"/>
      <c r="U1616" s="29"/>
      <c r="V1616" s="29"/>
    </row>
    <row r="1617" spans="11:22" ht="12.75">
      <c r="K1617" s="28"/>
      <c r="L1617" s="29"/>
      <c r="N1617" s="29"/>
      <c r="R1617" s="29"/>
      <c r="S1617" s="29"/>
      <c r="T1617" s="29"/>
      <c r="U1617" s="29"/>
      <c r="V1617" s="29"/>
    </row>
    <row r="1618" spans="11:22" ht="12.75">
      <c r="K1618" s="28"/>
      <c r="L1618" s="29"/>
      <c r="N1618" s="29"/>
      <c r="R1618" s="29"/>
      <c r="S1618" s="29"/>
      <c r="T1618" s="29"/>
      <c r="U1618" s="29"/>
      <c r="V1618" s="29"/>
    </row>
    <row r="1619" spans="11:22" ht="12.75">
      <c r="K1619" s="28"/>
      <c r="L1619" s="29"/>
      <c r="N1619" s="29"/>
      <c r="R1619" s="29"/>
      <c r="S1619" s="29"/>
      <c r="T1619" s="29"/>
      <c r="U1619" s="29"/>
      <c r="V1619" s="29"/>
    </row>
    <row r="1620" spans="5:22" ht="12.75">
      <c r="E1620" s="29"/>
      <c r="K1620" s="28"/>
      <c r="L1620" s="29"/>
      <c r="N1620" s="29"/>
      <c r="R1620" s="29"/>
      <c r="S1620" s="29"/>
      <c r="T1620" s="29"/>
      <c r="U1620" s="29"/>
      <c r="V1620" s="29"/>
    </row>
    <row r="1621" spans="11:22" ht="12.75">
      <c r="K1621" s="28"/>
      <c r="L1621" s="29"/>
      <c r="N1621" s="29"/>
      <c r="R1621" s="29"/>
      <c r="S1621" s="29"/>
      <c r="T1621" s="29"/>
      <c r="U1621" s="29"/>
      <c r="V1621" s="29"/>
    </row>
    <row r="1622" spans="1:4" ht="12.75">
      <c r="A1622" s="38"/>
      <c r="D1622" s="38"/>
    </row>
    <row r="1623" spans="11:22" ht="12.75">
      <c r="K1623" s="28"/>
      <c r="L1623" s="29"/>
      <c r="N1623" s="29"/>
      <c r="R1623" s="29"/>
      <c r="S1623" s="29"/>
      <c r="T1623" s="29"/>
      <c r="U1623" s="29"/>
      <c r="V1623" s="29"/>
    </row>
    <row r="1624" spans="11:22" ht="12.75">
      <c r="K1624" s="28"/>
      <c r="L1624" s="29"/>
      <c r="N1624" s="29"/>
      <c r="R1624" s="29"/>
      <c r="S1624" s="29"/>
      <c r="T1624" s="29"/>
      <c r="U1624" s="29"/>
      <c r="V1624" s="29"/>
    </row>
    <row r="1625" spans="1:4" ht="12.75">
      <c r="A1625" s="38"/>
      <c r="D1625" s="38"/>
    </row>
    <row r="1635" spans="1:4" ht="12.75">
      <c r="A1635" s="38"/>
      <c r="D1635" s="38"/>
    </row>
    <row r="1636" spans="1:4" ht="12.75">
      <c r="A1636" s="38"/>
      <c r="D1636" s="38"/>
    </row>
    <row r="1637" spans="1:4" ht="12.75">
      <c r="A1637" s="38"/>
      <c r="D1637" s="38"/>
    </row>
    <row r="1638" spans="1:4" ht="12.75">
      <c r="A1638" s="38"/>
      <c r="D1638" s="38"/>
    </row>
    <row r="1639" spans="1:4" ht="12.75">
      <c r="A1639" s="38"/>
      <c r="D1639" s="38"/>
    </row>
    <row r="1640" spans="1:4" ht="12.75">
      <c r="A1640" s="38"/>
      <c r="D1640" s="38"/>
    </row>
    <row r="1641" spans="1:4" ht="12.75">
      <c r="A1641" s="38"/>
      <c r="D1641" s="38"/>
    </row>
    <row r="1642" spans="1:4" ht="12.75">
      <c r="A1642" s="38"/>
      <c r="D1642" s="38"/>
    </row>
    <row r="1643" spans="1:4" ht="12.75">
      <c r="A1643" s="38"/>
      <c r="D1643" s="38"/>
    </row>
    <row r="1644" spans="1:4" ht="12.75">
      <c r="A1644" s="38"/>
      <c r="D1644" s="38"/>
    </row>
    <row r="1645" spans="1:4" ht="12.75">
      <c r="A1645" s="38"/>
      <c r="D1645" s="38"/>
    </row>
    <row r="1646" spans="1:4" ht="12.75">
      <c r="A1646" s="38"/>
      <c r="D1646" s="38"/>
    </row>
    <row r="1647" spans="1:4" ht="12.75">
      <c r="A1647" s="38"/>
      <c r="D1647" s="38"/>
    </row>
    <row r="1648" spans="1:4" ht="12.75">
      <c r="A1648" s="38"/>
      <c r="D1648" s="38"/>
    </row>
    <row r="1649" spans="1:4" ht="12.75">
      <c r="A1649" s="38"/>
      <c r="D1649" s="38"/>
    </row>
    <row r="1650" spans="1:4" ht="12.75">
      <c r="A1650" s="38"/>
      <c r="D1650" s="38"/>
    </row>
    <row r="1651" spans="1:4" ht="12.75">
      <c r="A1651" s="38"/>
      <c r="D1651" s="38"/>
    </row>
    <row r="1652" spans="1:4" ht="12.75">
      <c r="A1652" s="38"/>
      <c r="D1652" s="38"/>
    </row>
    <row r="1653" spans="1:4" ht="12.75">
      <c r="A1653" s="38"/>
      <c r="D1653" s="38"/>
    </row>
    <row r="1654" spans="1:4" ht="12.75">
      <c r="A1654" s="38"/>
      <c r="D1654" s="38"/>
    </row>
    <row r="1655" spans="1:4" ht="12.75">
      <c r="A1655" s="38"/>
      <c r="D1655" s="38"/>
    </row>
    <row r="1656" spans="1:4" ht="12.75">
      <c r="A1656" s="38"/>
      <c r="D1656" s="38"/>
    </row>
    <row r="1657" spans="1:4" ht="12.75">
      <c r="A1657" s="38"/>
      <c r="D1657" s="38"/>
    </row>
    <row r="1658" spans="1:4" ht="12.75">
      <c r="A1658" s="38"/>
      <c r="D1658" s="38"/>
    </row>
    <row r="1659" spans="1:4" ht="12.75">
      <c r="A1659" s="38"/>
      <c r="D1659" s="38"/>
    </row>
    <row r="1660" spans="1:4" ht="12.75">
      <c r="A1660" s="38"/>
      <c r="D1660" s="38"/>
    </row>
    <row r="1661" spans="1:4" ht="12.75">
      <c r="A1661" s="38"/>
      <c r="D1661" s="38"/>
    </row>
    <row r="1662" spans="1:4" ht="12.75">
      <c r="A1662" s="38"/>
      <c r="D1662" s="38"/>
    </row>
    <row r="1663" spans="1:4" ht="12.75">
      <c r="A1663" s="38"/>
      <c r="D1663" s="38"/>
    </row>
    <row r="1664" spans="1:4" ht="12.75">
      <c r="A1664" s="38"/>
      <c r="D1664" s="38"/>
    </row>
    <row r="1665" spans="1:4" ht="12.75">
      <c r="A1665" s="38"/>
      <c r="D1665" s="38"/>
    </row>
    <row r="1666" spans="1:4" ht="12.75">
      <c r="A1666" s="38"/>
      <c r="D1666" s="38"/>
    </row>
    <row r="1669" spans="1:4" ht="12.75">
      <c r="A1669" s="38"/>
      <c r="D1669" s="38"/>
    </row>
    <row r="1674" ht="12.75">
      <c r="E1674" s="29"/>
    </row>
    <row r="1679" spans="1:4" ht="12.75">
      <c r="A1679" s="38"/>
      <c r="D1679" s="38"/>
    </row>
    <row r="1680" spans="5:22" ht="12.75">
      <c r="E1680" s="29"/>
      <c r="K1680" s="28"/>
      <c r="L1680" s="29"/>
      <c r="N1680" s="29"/>
      <c r="R1680" s="29"/>
      <c r="S1680" s="29"/>
      <c r="T1680" s="29"/>
      <c r="U1680" s="29"/>
      <c r="V1680" s="29"/>
    </row>
    <row r="1681" spans="5:22" ht="12.75">
      <c r="E1681" s="29"/>
      <c r="K1681" s="28"/>
      <c r="L1681" s="29"/>
      <c r="N1681" s="29"/>
      <c r="R1681" s="29"/>
      <c r="S1681" s="29"/>
      <c r="T1681" s="29"/>
      <c r="U1681" s="29"/>
      <c r="V1681" s="29"/>
    </row>
    <row r="1682" spans="5:22" ht="12.75">
      <c r="E1682" s="29"/>
      <c r="K1682" s="28"/>
      <c r="L1682" s="29"/>
      <c r="N1682" s="29"/>
      <c r="R1682" s="29"/>
      <c r="S1682" s="29"/>
      <c r="T1682" s="29"/>
      <c r="U1682" s="29"/>
      <c r="V1682" s="29"/>
    </row>
    <row r="1683" spans="5:22" ht="12.75">
      <c r="E1683" s="29"/>
      <c r="K1683" s="28"/>
      <c r="L1683" s="29"/>
      <c r="N1683" s="29"/>
      <c r="R1683" s="29"/>
      <c r="S1683" s="29"/>
      <c r="T1683" s="29"/>
      <c r="U1683" s="29"/>
      <c r="V1683" s="29"/>
    </row>
    <row r="1684" spans="5:22" ht="12.75">
      <c r="E1684" s="29"/>
      <c r="K1684" s="28"/>
      <c r="L1684" s="29"/>
      <c r="N1684" s="29"/>
      <c r="R1684" s="29"/>
      <c r="S1684" s="29"/>
      <c r="T1684" s="29"/>
      <c r="U1684" s="29"/>
      <c r="V1684" s="29"/>
    </row>
    <row r="1685" spans="5:22" ht="12.75">
      <c r="E1685" s="29"/>
      <c r="K1685" s="28"/>
      <c r="L1685" s="29"/>
      <c r="N1685" s="29"/>
      <c r="R1685" s="29"/>
      <c r="S1685" s="29"/>
      <c r="T1685" s="29"/>
      <c r="U1685" s="29"/>
      <c r="V1685" s="29"/>
    </row>
    <row r="1686" spans="5:22" ht="12.75">
      <c r="E1686" s="29"/>
      <c r="K1686" s="28"/>
      <c r="L1686" s="29"/>
      <c r="N1686" s="29"/>
      <c r="R1686" s="29"/>
      <c r="S1686" s="29"/>
      <c r="T1686" s="29"/>
      <c r="U1686" s="29"/>
      <c r="V1686" s="29"/>
    </row>
    <row r="1687" spans="5:22" ht="12.75">
      <c r="E1687" s="29"/>
      <c r="K1687" s="28"/>
      <c r="L1687" s="29"/>
      <c r="N1687" s="29"/>
      <c r="R1687" s="29"/>
      <c r="S1687" s="29"/>
      <c r="T1687" s="29"/>
      <c r="U1687" s="29"/>
      <c r="V1687" s="29"/>
    </row>
    <row r="1688" spans="11:22" ht="12.75">
      <c r="K1688" s="28"/>
      <c r="L1688" s="29"/>
      <c r="N1688" s="29"/>
      <c r="R1688" s="29"/>
      <c r="S1688" s="29"/>
      <c r="T1688" s="29"/>
      <c r="U1688" s="29"/>
      <c r="V1688" s="29"/>
    </row>
    <row r="1690" spans="1:4" ht="12.75">
      <c r="A1690" s="38"/>
      <c r="D1690" s="38"/>
    </row>
    <row r="1691" spans="1:4" ht="12.75">
      <c r="A1691" s="38"/>
      <c r="D1691" s="38"/>
    </row>
    <row r="1705" spans="1:4" ht="12.75">
      <c r="A1705" s="38"/>
      <c r="D1705" s="38"/>
    </row>
    <row r="1706" spans="1:4" ht="12.75">
      <c r="A1706" s="38"/>
      <c r="D1706" s="38"/>
    </row>
    <row r="1707" spans="1:4" ht="12.75">
      <c r="A1707" s="38"/>
      <c r="D1707" s="38"/>
    </row>
    <row r="1708" spans="1:4" ht="12.75">
      <c r="A1708" s="38"/>
      <c r="D1708" s="38"/>
    </row>
    <row r="1710" spans="1:4" ht="12.75">
      <c r="A1710" s="38"/>
      <c r="D1710" s="38"/>
    </row>
    <row r="1711" spans="1:4" ht="12.75">
      <c r="A1711" s="38"/>
      <c r="D1711" s="38"/>
    </row>
    <row r="1713" spans="1:4" ht="12.75">
      <c r="A1713" s="38"/>
      <c r="D1713" s="38"/>
    </row>
    <row r="1714" spans="1:4" ht="12.75">
      <c r="A1714" s="38"/>
      <c r="D1714" s="38"/>
    </row>
    <row r="1715" spans="1:4" ht="12.75">
      <c r="A1715" s="38"/>
      <c r="D1715" s="38"/>
    </row>
    <row r="1717" spans="1:4" ht="12.75">
      <c r="A1717" s="38"/>
      <c r="D1717" s="38"/>
    </row>
    <row r="1718" spans="1:4" ht="12.75">
      <c r="A1718" s="38"/>
      <c r="D1718" s="38"/>
    </row>
    <row r="1720" spans="1:4" ht="12.75">
      <c r="A1720" s="38"/>
      <c r="D1720" s="38"/>
    </row>
    <row r="1722" spans="1:4" ht="12.75">
      <c r="A1722" s="38"/>
      <c r="D1722" s="38"/>
    </row>
    <row r="1723" spans="1:4" ht="12.75">
      <c r="A1723" s="38"/>
      <c r="D1723" s="38"/>
    </row>
    <row r="1724" spans="1:4" ht="12.75">
      <c r="A1724" s="38"/>
      <c r="D1724" s="38"/>
    </row>
    <row r="1725" spans="1:4" ht="12.75">
      <c r="A1725" s="38"/>
      <c r="D1725" s="38"/>
    </row>
    <row r="1728" spans="1:4" ht="12.75">
      <c r="A1728" s="38"/>
      <c r="D1728" s="38"/>
    </row>
    <row r="1729" spans="1:4" ht="12.75">
      <c r="A1729" s="38"/>
      <c r="D1729" s="38"/>
    </row>
    <row r="1730" spans="1:4" ht="12.75">
      <c r="A1730" s="38"/>
      <c r="D1730" s="38"/>
    </row>
    <row r="1731" spans="1:4" ht="12.75">
      <c r="A1731" s="38"/>
      <c r="D1731" s="38"/>
    </row>
    <row r="1732" spans="1:4" ht="12.75">
      <c r="A1732" s="38"/>
      <c r="D1732" s="38"/>
    </row>
    <row r="1733" spans="1:4" ht="12.75">
      <c r="A1733" s="38"/>
      <c r="D1733" s="38"/>
    </row>
    <row r="1734" spans="1:4" ht="12.75">
      <c r="A1734" s="38"/>
      <c r="D1734" s="38"/>
    </row>
    <row r="1735" spans="1:4" ht="12.75">
      <c r="A1735" s="38"/>
      <c r="D1735" s="38"/>
    </row>
    <row r="1736" spans="1:4" ht="12.75">
      <c r="A1736" s="38"/>
      <c r="D1736" s="38"/>
    </row>
    <row r="1737" spans="1:4" ht="12.75">
      <c r="A1737" s="38"/>
      <c r="D1737" s="38"/>
    </row>
    <row r="1738" spans="1:4" ht="12.75">
      <c r="A1738" s="38"/>
      <c r="D1738" s="38"/>
    </row>
    <row r="1739" spans="1:4" ht="12.75">
      <c r="A1739" s="38"/>
      <c r="D1739" s="38"/>
    </row>
    <row r="1740" spans="1:4" ht="12.75">
      <c r="A1740" s="38"/>
      <c r="D1740" s="38"/>
    </row>
    <row r="1741" spans="1:4" ht="12.75">
      <c r="A1741" s="38"/>
      <c r="D1741" s="38"/>
    </row>
    <row r="1742" spans="1:4" ht="12.75">
      <c r="A1742" s="38"/>
      <c r="D1742" s="38"/>
    </row>
    <row r="1743" spans="1:4" ht="12.75">
      <c r="A1743" s="38"/>
      <c r="D1743" s="38"/>
    </row>
    <row r="1744" spans="1:4" ht="12.75">
      <c r="A1744" s="38"/>
      <c r="D1744" s="38"/>
    </row>
    <row r="1745" spans="1:4" ht="12.75">
      <c r="A1745" s="38"/>
      <c r="D1745" s="38"/>
    </row>
    <row r="1746" spans="1:4" ht="12.75">
      <c r="A1746" s="38"/>
      <c r="D1746" s="38"/>
    </row>
    <row r="1747" spans="1:4" ht="12.75">
      <c r="A1747" s="38"/>
      <c r="D1747" s="38"/>
    </row>
    <row r="1748" spans="1:4" ht="12.75">
      <c r="A1748" s="38"/>
      <c r="D1748" s="38"/>
    </row>
    <row r="1749" spans="1:4" ht="12.75">
      <c r="A1749" s="38"/>
      <c r="D1749" s="38"/>
    </row>
    <row r="1750" spans="1:4" ht="12.75">
      <c r="A1750" s="38"/>
      <c r="D1750" s="38"/>
    </row>
    <row r="1754" spans="1:4" ht="12.75">
      <c r="A1754" s="38"/>
      <c r="D1754" s="38"/>
    </row>
    <row r="1755" spans="1:4" ht="12.75">
      <c r="A1755" s="38"/>
      <c r="D1755" s="38"/>
    </row>
    <row r="1757" spans="1:4" ht="12.75">
      <c r="A1757" s="38"/>
      <c r="D1757" s="38"/>
    </row>
    <row r="1760" ht="12.75">
      <c r="K1760" s="28"/>
    </row>
    <row r="1782" ht="12.75">
      <c r="K1782" s="28"/>
    </row>
    <row r="1783" spans="1:4" ht="12.75">
      <c r="A1783" s="38"/>
      <c r="D1783" s="38"/>
    </row>
    <row r="1785" spans="1:4" ht="12.75">
      <c r="A1785" s="38"/>
      <c r="D1785" s="38"/>
    </row>
    <row r="1786" spans="1:4" ht="12.75">
      <c r="A1786" s="38"/>
      <c r="D1786" s="38"/>
    </row>
    <row r="1794" spans="1:4" ht="12.75">
      <c r="A1794" s="38"/>
      <c r="D1794" s="38"/>
    </row>
    <row r="1796" spans="1:4" ht="12.75">
      <c r="A1796" s="38"/>
      <c r="D1796" s="38"/>
    </row>
    <row r="1804" spans="1:4" ht="12.75">
      <c r="A1804" s="38"/>
      <c r="D1804" s="38"/>
    </row>
    <row r="1806" spans="1:4" ht="12.75">
      <c r="A1806" s="38"/>
      <c r="D1806" s="38"/>
    </row>
    <row r="1813" spans="1:4" ht="12.75">
      <c r="A1813" s="38"/>
      <c r="D1813" s="38"/>
    </row>
    <row r="1815" spans="1:4" ht="12.75">
      <c r="A1815" s="38"/>
      <c r="D1815" s="38"/>
    </row>
    <row r="1816" spans="1:4" ht="12.75">
      <c r="A1816" s="38"/>
      <c r="D1816" s="38"/>
    </row>
    <row r="1818" spans="1:4" ht="12.75">
      <c r="A1818" s="38"/>
      <c r="D1818" s="38"/>
    </row>
    <row r="1824" spans="1:4" ht="12.75">
      <c r="A1824" s="38"/>
      <c r="D1824" s="38"/>
    </row>
    <row r="1826" spans="1:4" ht="12.75">
      <c r="A1826" s="38"/>
      <c r="D1826" s="38"/>
    </row>
    <row r="1827" spans="1:4" ht="12.75">
      <c r="A1827" s="38"/>
      <c r="D1827" s="38"/>
    </row>
    <row r="1828" spans="1:4" ht="12.75">
      <c r="A1828" s="38"/>
      <c r="D1828" s="38"/>
    </row>
    <row r="1832" spans="1:4" ht="12.75">
      <c r="A1832" s="38"/>
      <c r="D1832" s="38"/>
    </row>
    <row r="1835" spans="1:4" ht="12.75">
      <c r="A1835" s="38"/>
      <c r="D1835" s="38"/>
    </row>
    <row r="1837" spans="1:4" ht="12.75">
      <c r="A1837" s="38"/>
      <c r="D1837" s="38"/>
    </row>
    <row r="1838" spans="1:4" ht="12.75">
      <c r="A1838" s="38"/>
      <c r="D1838" s="38"/>
    </row>
    <row r="1839" spans="1:4" ht="12.75">
      <c r="A1839" s="38"/>
      <c r="D1839" s="38"/>
    </row>
    <row r="1841" spans="1:4" ht="12.75">
      <c r="A1841" s="38"/>
      <c r="D1841" s="38"/>
    </row>
    <row r="1845" spans="1:4" ht="12.75">
      <c r="A1845" s="38"/>
      <c r="D1845" s="38"/>
    </row>
    <row r="1849" spans="1:4" ht="12.75">
      <c r="A1849" s="38"/>
      <c r="D1849" s="38"/>
    </row>
    <row r="1853" spans="1:4" ht="12.75">
      <c r="A1853" s="38"/>
      <c r="D1853" s="38"/>
    </row>
    <row r="1857" spans="1:4" ht="12.75">
      <c r="A1857" s="38"/>
      <c r="D1857" s="38"/>
    </row>
    <row r="1858" spans="1:4" ht="12.75">
      <c r="A1858" s="38"/>
      <c r="D1858" s="38"/>
    </row>
    <row r="1859" spans="1:4" ht="12.75">
      <c r="A1859" s="38"/>
      <c r="D1859" s="38"/>
    </row>
    <row r="1860" ht="12.75">
      <c r="K1860" s="28"/>
    </row>
    <row r="1863" spans="1:4" ht="12.75">
      <c r="A1863" s="38"/>
      <c r="D1863" s="38"/>
    </row>
    <row r="1864" ht="12.75">
      <c r="K1864" s="28"/>
    </row>
    <row r="1869" spans="1:4" ht="12.75">
      <c r="A1869" s="38"/>
      <c r="D1869" s="38"/>
    </row>
    <row r="1873" spans="1:4" ht="12.75">
      <c r="A1873" s="38"/>
      <c r="D1873" s="38"/>
    </row>
    <row r="1875" spans="1:4" ht="12.75">
      <c r="A1875" s="38"/>
      <c r="D1875" s="38"/>
    </row>
    <row r="1876" spans="1:4" ht="12.75">
      <c r="A1876" s="38"/>
      <c r="D1876" s="38"/>
    </row>
    <row r="1877" spans="1:4" ht="12.75">
      <c r="A1877" s="38"/>
      <c r="D1877" s="38"/>
    </row>
    <row r="1878" ht="12.75">
      <c r="K1878" s="28"/>
    </row>
    <row r="1883" ht="12.75">
      <c r="K1883" s="28"/>
    </row>
    <row r="1884" ht="12.75">
      <c r="K1884" s="28"/>
    </row>
    <row r="1886" spans="1:4" ht="12.75">
      <c r="A1886" s="38"/>
      <c r="D1886" s="38"/>
    </row>
    <row r="1888" spans="1:4" ht="12.75">
      <c r="A1888" s="38"/>
      <c r="D1888" s="38"/>
    </row>
    <row r="1889" ht="12.75">
      <c r="K1889" s="28"/>
    </row>
    <row r="1890" spans="1:4" ht="12.75">
      <c r="A1890" s="38"/>
      <c r="D1890" s="38"/>
    </row>
    <row r="1891" ht="12.75">
      <c r="K1891" s="28"/>
    </row>
    <row r="1898" spans="1:4" ht="12.75">
      <c r="A1898" s="38"/>
      <c r="D1898" s="38"/>
    </row>
    <row r="1899" spans="1:4" ht="12.75">
      <c r="A1899" s="38"/>
      <c r="D1899" s="38"/>
    </row>
    <row r="1900" spans="1:4" ht="12.75">
      <c r="A1900" s="38"/>
      <c r="D1900" s="38"/>
    </row>
    <row r="1901" spans="1:4" ht="12.75">
      <c r="A1901" s="38"/>
      <c r="D1901" s="38"/>
    </row>
    <row r="1905" spans="1:4" ht="12.75">
      <c r="A1905" s="38"/>
      <c r="D1905" s="38"/>
    </row>
    <row r="1906" ht="12.75">
      <c r="K1906" s="28"/>
    </row>
    <row r="1908" ht="12.75">
      <c r="K1908" s="28"/>
    </row>
    <row r="1912" spans="1:4" ht="12.75">
      <c r="A1912" s="38"/>
      <c r="D1912" s="38"/>
    </row>
    <row r="1913" ht="12.75">
      <c r="K1913" s="28"/>
    </row>
    <row r="1914" spans="1:4" ht="12.75">
      <c r="A1914" s="38"/>
      <c r="D1914" s="38"/>
    </row>
    <row r="1915" spans="1:4" ht="12.75">
      <c r="A1915" s="38"/>
      <c r="D1915" s="38"/>
    </row>
    <row r="1921" spans="1:4" ht="12.75">
      <c r="A1921" s="38"/>
      <c r="D1921" s="38"/>
    </row>
    <row r="1922" ht="12.75">
      <c r="K1922" s="28"/>
    </row>
    <row r="1924" ht="12.75">
      <c r="K1924" s="28"/>
    </row>
    <row r="1928" spans="1:4" ht="12.75">
      <c r="A1928" s="38"/>
      <c r="D1928" s="38"/>
    </row>
    <row r="1936" spans="1:4" ht="12.75">
      <c r="A1936" s="38"/>
      <c r="D1936" s="38"/>
    </row>
    <row r="1944" spans="1:4" ht="12.75">
      <c r="A1944" s="38"/>
      <c r="D1944" s="38"/>
    </row>
    <row r="1946" spans="1:4" ht="12.75">
      <c r="A1946" s="38"/>
      <c r="D1946" s="38"/>
    </row>
    <row r="1948" spans="1:4" ht="12.75">
      <c r="A1948" s="38"/>
      <c r="D1948" s="38"/>
    </row>
    <row r="1949" spans="1:4" ht="12.75">
      <c r="A1949" s="38"/>
      <c r="D1949" s="38"/>
    </row>
    <row r="1950" spans="1:4" ht="12.75">
      <c r="A1950" s="38"/>
      <c r="D1950" s="38"/>
    </row>
    <row r="1953" spans="1:4" ht="12.75">
      <c r="A1953" s="38"/>
      <c r="D1953" s="38"/>
    </row>
    <row r="1954" spans="1:4" ht="12.75">
      <c r="A1954" s="38"/>
      <c r="D1954" s="38"/>
    </row>
    <row r="1957" spans="1:4" ht="12.75">
      <c r="A1957" s="38"/>
      <c r="D1957" s="38"/>
    </row>
    <row r="1958" spans="1:4" ht="12.75">
      <c r="A1958" s="38"/>
      <c r="D1958" s="38"/>
    </row>
    <row r="1961" spans="1:4" ht="12.75">
      <c r="A1961" s="38"/>
      <c r="D1961" s="38"/>
    </row>
    <row r="1962" spans="1:4" ht="12.75">
      <c r="A1962" s="38"/>
      <c r="D1962" s="38"/>
    </row>
    <row r="1963" spans="1:4" ht="12.75">
      <c r="A1963" s="38"/>
      <c r="D1963" s="38"/>
    </row>
    <row r="1965" spans="1:4" ht="12.75">
      <c r="A1965" s="38"/>
      <c r="D1965" s="38"/>
    </row>
    <row r="1966" spans="1:4" ht="12.75">
      <c r="A1966" s="38"/>
      <c r="D1966" s="38"/>
    </row>
    <row r="1970" spans="1:4" ht="12.75">
      <c r="A1970" s="38"/>
      <c r="D1970" s="38"/>
    </row>
    <row r="1971" spans="1:4" ht="12.75">
      <c r="A1971" s="38"/>
      <c r="D1971" s="38"/>
    </row>
    <row r="1974" spans="1:4" ht="12.75">
      <c r="A1974" s="38"/>
      <c r="D1974" s="38"/>
    </row>
    <row r="1976" spans="1:4" ht="12.75">
      <c r="A1976" s="38"/>
      <c r="D1976" s="38"/>
    </row>
    <row r="1977" spans="1:4" ht="12.75">
      <c r="A1977" s="38"/>
      <c r="D1977" s="38"/>
    </row>
    <row r="1980" spans="1:4" ht="12.75">
      <c r="A1980" s="38"/>
      <c r="D1980" s="38"/>
    </row>
    <row r="1984" spans="1:4" ht="12.75">
      <c r="A1984" s="38"/>
      <c r="D1984" s="38"/>
    </row>
    <row r="1985" spans="1:4" ht="12.75">
      <c r="A1985" s="38"/>
      <c r="D1985" s="38"/>
    </row>
    <row r="1987" spans="1:4" ht="12.75">
      <c r="A1987" s="38"/>
      <c r="D1987" s="38"/>
    </row>
    <row r="1989" ht="12.75">
      <c r="K1989" s="28"/>
    </row>
    <row r="1990" spans="1:4" ht="12.75">
      <c r="A1990" s="38"/>
      <c r="D1990" s="38"/>
    </row>
    <row r="1991" spans="1:4" ht="12.75">
      <c r="A1991" s="38"/>
      <c r="D1991" s="38"/>
    </row>
    <row r="1992" spans="1:4" ht="12.75">
      <c r="A1992" s="38"/>
      <c r="D1992" s="38"/>
    </row>
    <row r="1993" ht="12.75">
      <c r="K1993" s="28"/>
    </row>
    <row r="1994" ht="12.75">
      <c r="K1994" s="28"/>
    </row>
    <row r="1997" ht="12.75">
      <c r="K1997" s="28"/>
    </row>
    <row r="2001" ht="12.75">
      <c r="K2001" s="28"/>
    </row>
    <row r="2017" spans="1:4" ht="12.75">
      <c r="A2017" s="38"/>
      <c r="D2017" s="38"/>
    </row>
    <row r="2018" ht="12.75">
      <c r="K2018" s="28"/>
    </row>
    <row r="2021" spans="1:4" ht="12.75">
      <c r="A2021" s="38"/>
      <c r="D2021" s="38"/>
    </row>
    <row r="2026" spans="1:4" ht="12.75">
      <c r="A2026" s="38"/>
      <c r="D2026" s="38"/>
    </row>
    <row r="2027" spans="1:4" ht="12.75">
      <c r="A2027" s="38"/>
      <c r="D2027" s="38"/>
    </row>
    <row r="2028" spans="1:4" ht="12.75">
      <c r="A2028" s="38"/>
      <c r="D2028" s="38"/>
    </row>
    <row r="2029" spans="1:4" ht="12.75">
      <c r="A2029" s="38"/>
      <c r="D2029" s="38"/>
    </row>
    <row r="2030" spans="1:4" ht="12.75">
      <c r="A2030" s="38"/>
      <c r="D2030" s="38"/>
    </row>
    <row r="2031" ht="12.75">
      <c r="K2031" s="28"/>
    </row>
    <row r="2036" spans="1:4" ht="12.75">
      <c r="A2036" s="38"/>
      <c r="D2036" s="38"/>
    </row>
    <row r="2037" ht="12.75">
      <c r="K2037" s="28"/>
    </row>
    <row r="2038" spans="1:4" ht="12.75">
      <c r="A2038" s="38"/>
      <c r="D2038" s="38"/>
    </row>
    <row r="2039" spans="1:4" ht="12.75">
      <c r="A2039" s="38"/>
      <c r="D2039" s="38"/>
    </row>
    <row r="2043" spans="1:4" ht="12.75">
      <c r="A2043" s="38"/>
      <c r="D2043" s="38"/>
    </row>
    <row r="2050" ht="12.75">
      <c r="K2050" s="28"/>
    </row>
    <row r="2051" ht="12.75">
      <c r="K2051" s="28"/>
    </row>
    <row r="2055" spans="1:4" ht="12.75">
      <c r="A2055" s="38"/>
      <c r="D2055" s="38"/>
    </row>
    <row r="2056" spans="1:4" ht="12.75">
      <c r="A2056" s="38"/>
      <c r="D2056" s="38"/>
    </row>
    <row r="2060" spans="1:4" ht="12.75">
      <c r="A2060" s="38"/>
      <c r="D2060" s="38"/>
    </row>
    <row r="2062" spans="1:4" ht="12.75">
      <c r="A2062" s="38"/>
      <c r="D2062" s="38"/>
    </row>
    <row r="2063" spans="1:4" ht="12.75">
      <c r="A2063" s="38"/>
      <c r="D2063" s="38"/>
    </row>
    <row r="2067" spans="1:4" ht="12.75">
      <c r="A2067" s="38"/>
      <c r="D2067" s="38"/>
    </row>
    <row r="2068" spans="1:4" ht="12.75">
      <c r="A2068" s="38"/>
      <c r="D2068" s="38"/>
    </row>
    <row r="2071" spans="1:4" ht="12.75">
      <c r="A2071" s="38"/>
      <c r="D2071" s="38"/>
    </row>
    <row r="2077" spans="1:4" ht="12.75">
      <c r="A2077" s="38"/>
      <c r="D2077" s="38"/>
    </row>
    <row r="2080" spans="1:4" ht="12.75">
      <c r="A2080" s="38"/>
      <c r="D2080" s="38"/>
    </row>
    <row r="2081" spans="1:4" ht="12.75">
      <c r="A2081" s="38"/>
      <c r="D2081" s="38"/>
    </row>
    <row r="2082" spans="1:4" ht="12.75">
      <c r="A2082" s="38"/>
      <c r="D2082" s="38"/>
    </row>
    <row r="2090" spans="1:4" ht="12.75">
      <c r="A2090" s="38"/>
      <c r="D2090" s="38"/>
    </row>
    <row r="2091" ht="12.75">
      <c r="K2091" s="28"/>
    </row>
    <row r="2092" spans="1:4" ht="12.75">
      <c r="A2092" s="38"/>
      <c r="D2092" s="38"/>
    </row>
    <row r="2094" spans="1:4" ht="12.75">
      <c r="A2094" s="38"/>
      <c r="D2094" s="38"/>
    </row>
    <row r="2096" spans="1:4" ht="12.75">
      <c r="A2096" s="38"/>
      <c r="D2096" s="38"/>
    </row>
    <row r="2099" spans="1:4" ht="12.75">
      <c r="A2099" s="38"/>
      <c r="D2099" s="38"/>
    </row>
    <row r="2112" spans="1:4" ht="12.75">
      <c r="A2112" s="38"/>
      <c r="D2112" s="38"/>
    </row>
    <row r="2114" spans="1:4" ht="12.75">
      <c r="A2114" s="38"/>
      <c r="D2114" s="38"/>
    </row>
    <row r="2116" spans="1:4" ht="12.75">
      <c r="A2116" s="38"/>
      <c r="D2116" s="38"/>
    </row>
    <row r="2118" spans="1:4" ht="12.75">
      <c r="A2118" s="38"/>
      <c r="D2118" s="38"/>
    </row>
    <row r="2121" spans="1:4" ht="12.75">
      <c r="A2121" s="38"/>
      <c r="D2121" s="38"/>
    </row>
    <row r="2123" spans="1:4" ht="12.75">
      <c r="A2123" s="38"/>
      <c r="D2123" s="38"/>
    </row>
    <row r="2126" spans="1:4" ht="12.75">
      <c r="A2126" s="38"/>
      <c r="D2126" s="38"/>
    </row>
    <row r="2128" spans="1:4" ht="12.75">
      <c r="A2128" s="38"/>
      <c r="D2128" s="38"/>
    </row>
    <row r="2141" ht="12.75">
      <c r="K2141" s="28"/>
    </row>
    <row r="2153" spans="1:4" ht="12.75">
      <c r="A2153" s="38"/>
      <c r="D2153" s="38"/>
    </row>
    <row r="2154" spans="1:4" ht="12.75">
      <c r="A2154" s="38"/>
      <c r="D2154" s="38"/>
    </row>
    <row r="2155" spans="1:4" ht="12.75">
      <c r="A2155" s="38"/>
      <c r="D2155" s="38"/>
    </row>
    <row r="2156" spans="1:4" ht="12.75">
      <c r="A2156" s="38"/>
      <c r="D2156" s="38"/>
    </row>
    <row r="2157" spans="1:4" ht="12.75">
      <c r="A2157" s="38"/>
      <c r="D2157" s="38"/>
    </row>
    <row r="2158" spans="1:4" ht="12.75">
      <c r="A2158" s="38"/>
      <c r="D2158" s="38"/>
    </row>
    <row r="2160" spans="1:4" ht="12.75">
      <c r="A2160" s="38"/>
      <c r="D2160" s="38"/>
    </row>
    <row r="2161" spans="1:4" ht="12.75">
      <c r="A2161" s="38"/>
      <c r="D2161" s="38"/>
    </row>
    <row r="2162" spans="1:4" ht="12.75">
      <c r="A2162" s="38"/>
      <c r="D2162" s="38"/>
    </row>
    <row r="2163" spans="1:4" ht="12.75">
      <c r="A2163" s="38"/>
      <c r="D2163" s="38"/>
    </row>
    <row r="2164" spans="1:4" ht="12.75">
      <c r="A2164" s="38"/>
      <c r="D2164" s="38"/>
    </row>
    <row r="2167" spans="1:4" ht="12.75">
      <c r="A2167" s="38"/>
      <c r="D2167" s="38"/>
    </row>
    <row r="2169" spans="1:4" ht="12.75">
      <c r="A2169" s="38"/>
      <c r="D2169" s="38"/>
    </row>
    <row r="2172" spans="1:4" ht="12.75">
      <c r="A2172" s="38"/>
      <c r="D2172" s="38"/>
    </row>
    <row r="2174" ht="12.75">
      <c r="K2174" s="28"/>
    </row>
    <row r="2176" spans="1:4" ht="12.75">
      <c r="A2176" s="38"/>
      <c r="D2176" s="38"/>
    </row>
    <row r="2177" ht="12.75">
      <c r="K2177" s="28"/>
    </row>
    <row r="2182" spans="1:4" ht="12.75">
      <c r="A2182" s="38"/>
      <c r="D2182" s="38"/>
    </row>
    <row r="2183" spans="1:4" ht="12.75">
      <c r="A2183" s="38"/>
      <c r="D2183" s="38"/>
    </row>
    <row r="2184" spans="1:4" ht="12.75">
      <c r="A2184" s="38"/>
      <c r="D2184" s="38"/>
    </row>
    <row r="2185" spans="1:4" ht="12.75">
      <c r="A2185" s="38"/>
      <c r="D2185" s="38"/>
    </row>
    <row r="2187" spans="1:4" ht="12.75">
      <c r="A2187" s="38"/>
      <c r="D2187" s="38"/>
    </row>
    <row r="2190" ht="12.75">
      <c r="K2190" s="28"/>
    </row>
    <row r="2193" ht="12.75">
      <c r="K2193" s="28"/>
    </row>
    <row r="2203" spans="1:4" ht="12.75">
      <c r="A2203" s="38"/>
      <c r="D2203" s="38"/>
    </row>
    <row r="2206" spans="1:4" ht="12.75">
      <c r="A2206" s="38"/>
      <c r="D2206" s="38"/>
    </row>
    <row r="2207" spans="1:4" ht="12.75">
      <c r="A2207" s="38"/>
      <c r="D2207" s="38"/>
    </row>
    <row r="2208" spans="1:4" ht="12.75">
      <c r="A2208" s="38"/>
      <c r="D2208" s="38"/>
    </row>
    <row r="2209" spans="1:4" ht="12.75">
      <c r="A2209" s="38"/>
      <c r="D2209" s="38"/>
    </row>
    <row r="2210" spans="1:4" ht="12.75">
      <c r="A2210" s="38"/>
      <c r="D2210" s="38"/>
    </row>
    <row r="2211" spans="1:4" ht="12.75">
      <c r="A2211" s="38"/>
      <c r="D2211" s="38"/>
    </row>
    <row r="2212" spans="1:4" ht="12.75">
      <c r="A2212" s="38"/>
      <c r="D2212" s="38"/>
    </row>
    <row r="2213" spans="1:4" ht="12.75">
      <c r="A2213" s="38"/>
      <c r="D2213" s="38"/>
    </row>
    <row r="2214" spans="1:4" ht="12.75">
      <c r="A2214" s="38"/>
      <c r="D2214" s="38"/>
    </row>
    <row r="2215" spans="1:4" ht="12.75">
      <c r="A2215" s="38"/>
      <c r="D2215" s="38"/>
    </row>
    <row r="2216" spans="1:4" ht="12.75">
      <c r="A2216" s="38"/>
      <c r="D2216" s="38"/>
    </row>
    <row r="2220" spans="1:4" ht="12.75">
      <c r="A2220" s="38"/>
      <c r="D2220" s="38"/>
    </row>
    <row r="2223" ht="12.75">
      <c r="K2223" s="28"/>
    </row>
    <row r="2225" spans="1:4" ht="12.75">
      <c r="A2225" s="38"/>
      <c r="D2225" s="38"/>
    </row>
    <row r="2226" spans="1:4" ht="12.75">
      <c r="A2226" s="38"/>
      <c r="D2226" s="38"/>
    </row>
    <row r="2230" spans="1:4" ht="12.75">
      <c r="A2230" s="38"/>
      <c r="D2230" s="38"/>
    </row>
    <row r="2231" spans="1:4" ht="12.75">
      <c r="A2231" s="38"/>
      <c r="D2231" s="38"/>
    </row>
    <row r="2232" spans="1:4" ht="12.75">
      <c r="A2232" s="38"/>
      <c r="D2232" s="38"/>
    </row>
    <row r="2233" spans="1:4" ht="12.75">
      <c r="A2233" s="38"/>
      <c r="D2233" s="38"/>
    </row>
    <row r="2235" spans="1:4" ht="12.75">
      <c r="A2235" s="38"/>
      <c r="D2235" s="38"/>
    </row>
    <row r="2240" spans="1:4" ht="12.75">
      <c r="A2240" s="38"/>
      <c r="D2240" s="38"/>
    </row>
    <row r="2241" spans="1:4" ht="12.75">
      <c r="A2241" s="38"/>
      <c r="D2241" s="38"/>
    </row>
    <row r="2242" spans="1:4" ht="12.75">
      <c r="A2242" s="38"/>
      <c r="D2242" s="38"/>
    </row>
    <row r="2243" spans="1:4" ht="12.75">
      <c r="A2243" s="38"/>
      <c r="D2243" s="38"/>
    </row>
    <row r="2250" spans="1:4" ht="12.75">
      <c r="A2250" s="38"/>
      <c r="D2250" s="38"/>
    </row>
    <row r="2254" spans="1:4" ht="12.75">
      <c r="A2254" s="38"/>
      <c r="D2254" s="38"/>
    </row>
    <row r="2257" spans="1:4" ht="12.75">
      <c r="A2257" s="38"/>
      <c r="D2257" s="38"/>
    </row>
    <row r="2260" spans="1:4" ht="12.75">
      <c r="A2260" s="38"/>
      <c r="D2260" s="38"/>
    </row>
    <row r="2263" spans="1:4" ht="12.75">
      <c r="A2263" s="38"/>
      <c r="D2263" s="38"/>
    </row>
    <row r="2269" ht="12.75">
      <c r="K2269" s="28"/>
    </row>
    <row r="2273" ht="12.75">
      <c r="K2273" s="28"/>
    </row>
    <row r="2274" spans="1:4" ht="12.75">
      <c r="A2274" s="38"/>
      <c r="D2274" s="38"/>
    </row>
    <row r="2277" spans="1:4" ht="12.75">
      <c r="A2277" s="38"/>
      <c r="D2277" s="38"/>
    </row>
    <row r="2286" ht="12.75">
      <c r="K2286" s="28"/>
    </row>
    <row r="2287" spans="1:4" ht="12.75">
      <c r="A2287" s="38"/>
      <c r="D2287" s="38"/>
    </row>
    <row r="2295" ht="12.75">
      <c r="K2295" s="28"/>
    </row>
    <row r="2296" spans="1:4" ht="12.75">
      <c r="A2296" s="38"/>
      <c r="D2296" s="38"/>
    </row>
    <row r="2299" ht="12.75">
      <c r="K2299" s="28"/>
    </row>
    <row r="2300" ht="12.75">
      <c r="K2300" s="28"/>
    </row>
    <row r="2304" spans="1:4" ht="12.75">
      <c r="A2304" s="38"/>
      <c r="D2304" s="38"/>
    </row>
    <row r="2305" spans="1:4" ht="12.75">
      <c r="A2305" s="38"/>
      <c r="D2305" s="38"/>
    </row>
    <row r="2306" spans="1:4" ht="12.75">
      <c r="A2306" s="38"/>
      <c r="D2306" s="38"/>
    </row>
    <row r="2307" spans="1:4" ht="12.75">
      <c r="A2307" s="38"/>
      <c r="D2307" s="38"/>
    </row>
    <row r="2308" spans="1:4" ht="12.75">
      <c r="A2308" s="38"/>
      <c r="D2308" s="38"/>
    </row>
    <row r="2309" spans="1:4" ht="12.75">
      <c r="A2309" s="38"/>
      <c r="D2309" s="38"/>
    </row>
    <row r="2310" spans="1:4" ht="12.75">
      <c r="A2310" s="38"/>
      <c r="D2310" s="38"/>
    </row>
    <row r="2311" spans="1:4" ht="12.75">
      <c r="A2311" s="38"/>
      <c r="D2311" s="38"/>
    </row>
    <row r="2312" spans="1:4" ht="12.75">
      <c r="A2312" s="38"/>
      <c r="D2312" s="38"/>
    </row>
    <row r="2313" spans="1:4" ht="12.75">
      <c r="A2313" s="38"/>
      <c r="D2313" s="38"/>
    </row>
    <row r="2314" spans="1:4" ht="12.75">
      <c r="A2314" s="38"/>
      <c r="D2314" s="38"/>
    </row>
    <row r="2315" spans="1:4" ht="12.75">
      <c r="A2315" s="38"/>
      <c r="D2315" s="38"/>
    </row>
    <row r="2316" spans="1:4" ht="12.75">
      <c r="A2316" s="38"/>
      <c r="D2316" s="38"/>
    </row>
    <row r="2317" spans="1:4" ht="12.75">
      <c r="A2317" s="38"/>
      <c r="D2317" s="38"/>
    </row>
    <row r="2318" spans="1:4" ht="12.75">
      <c r="A2318" s="38"/>
      <c r="D2318" s="38"/>
    </row>
    <row r="2319" spans="1:4" ht="12.75">
      <c r="A2319" s="38"/>
      <c r="D2319" s="38"/>
    </row>
    <row r="2320" spans="1:4" ht="12.75">
      <c r="A2320" s="38"/>
      <c r="D2320" s="38"/>
    </row>
    <row r="2321" spans="1:4" ht="12.75">
      <c r="A2321" s="38"/>
      <c r="D2321" s="38"/>
    </row>
    <row r="2322" spans="1:4" ht="12.75">
      <c r="A2322" s="38"/>
      <c r="D2322" s="38"/>
    </row>
    <row r="2323" spans="1:4" ht="12.75">
      <c r="A2323" s="38"/>
      <c r="D2323" s="38"/>
    </row>
    <row r="2324" spans="1:4" ht="12.75">
      <c r="A2324" s="38"/>
      <c r="D2324" s="38"/>
    </row>
    <row r="2325" spans="1:4" ht="12.75">
      <c r="A2325" s="38"/>
      <c r="D2325" s="38"/>
    </row>
    <row r="2326" spans="1:4" ht="12.75">
      <c r="A2326" s="38"/>
      <c r="D2326" s="38"/>
    </row>
    <row r="2329" ht="12.75">
      <c r="K2329" s="28"/>
    </row>
    <row r="2331" ht="12.75">
      <c r="K2331" s="28"/>
    </row>
    <row r="2332" spans="1:4" ht="12.75">
      <c r="A2332" s="38"/>
      <c r="D2332" s="38"/>
    </row>
    <row r="2333" spans="1:4" ht="12.75">
      <c r="A2333" s="38"/>
      <c r="D2333" s="38"/>
    </row>
    <row r="2334" spans="1:4" ht="12.75">
      <c r="A2334" s="38"/>
      <c r="D2334" s="38"/>
    </row>
    <row r="2335" spans="1:4" ht="12.75">
      <c r="A2335" s="38"/>
      <c r="D2335" s="38"/>
    </row>
    <row r="2336" spans="1:4" ht="12.75">
      <c r="A2336" s="38"/>
      <c r="D2336" s="38"/>
    </row>
    <row r="2337" spans="11:22" ht="12.75">
      <c r="K2337" s="28"/>
      <c r="L2337" s="29"/>
      <c r="N2337" s="29"/>
      <c r="R2337" s="29"/>
      <c r="S2337" s="29"/>
      <c r="T2337" s="29"/>
      <c r="U2337" s="29"/>
      <c r="V2337" s="29"/>
    </row>
    <row r="2338" spans="11:22" ht="12.75">
      <c r="K2338" s="28"/>
      <c r="L2338" s="29"/>
      <c r="N2338" s="29"/>
      <c r="R2338" s="29"/>
      <c r="S2338" s="29"/>
      <c r="T2338" s="29"/>
      <c r="U2338" s="29"/>
      <c r="V2338" s="29"/>
    </row>
    <row r="2339" spans="11:22" ht="12.75">
      <c r="K2339" s="28"/>
      <c r="L2339" s="29"/>
      <c r="N2339" s="29"/>
      <c r="R2339" s="29"/>
      <c r="S2339" s="29"/>
      <c r="T2339" s="29"/>
      <c r="U2339" s="29"/>
      <c r="V2339" s="29"/>
    </row>
    <row r="2340" spans="11:22" ht="12.75">
      <c r="K2340" s="28"/>
      <c r="L2340" s="29"/>
      <c r="N2340" s="29"/>
      <c r="R2340" s="29"/>
      <c r="S2340" s="29"/>
      <c r="T2340" s="29"/>
      <c r="U2340" s="29"/>
      <c r="V2340" s="29"/>
    </row>
    <row r="2341" spans="1:4" ht="12.75">
      <c r="A2341" s="38"/>
      <c r="D2341" s="38"/>
    </row>
    <row r="2342" spans="1:4" ht="12.75">
      <c r="A2342" s="38"/>
      <c r="D2342" s="38"/>
    </row>
    <row r="2343" spans="11:22" ht="12.75">
      <c r="K2343" s="28"/>
      <c r="L2343" s="29"/>
      <c r="N2343" s="29"/>
      <c r="R2343" s="29"/>
      <c r="S2343" s="29"/>
      <c r="T2343" s="29"/>
      <c r="U2343" s="29"/>
      <c r="V2343" s="29"/>
    </row>
    <row r="2344" spans="1:4" ht="12.75">
      <c r="A2344" s="38"/>
      <c r="D2344" s="38"/>
    </row>
    <row r="2345" spans="11:22" ht="12.75">
      <c r="K2345" s="28"/>
      <c r="L2345" s="29"/>
      <c r="N2345" s="29"/>
      <c r="R2345" s="29"/>
      <c r="S2345" s="29"/>
      <c r="T2345" s="29"/>
      <c r="U2345" s="29"/>
      <c r="V2345" s="29"/>
    </row>
    <row r="2346" spans="1:4" ht="12.75">
      <c r="A2346" s="38"/>
      <c r="D2346" s="38"/>
    </row>
    <row r="2350" spans="1:4" ht="12.75">
      <c r="A2350" s="38"/>
      <c r="D2350" s="38"/>
    </row>
    <row r="2355" spans="1:4" ht="12.75">
      <c r="A2355" s="38"/>
      <c r="D2355" s="38"/>
    </row>
    <row r="2356" spans="1:4" ht="12.75">
      <c r="A2356" s="38"/>
      <c r="D2356" s="38"/>
    </row>
    <row r="2357" spans="1:4" ht="12.75">
      <c r="A2357" s="38"/>
      <c r="D2357" s="38"/>
    </row>
    <row r="2359" spans="1:4" ht="12.75">
      <c r="A2359" s="38"/>
      <c r="D2359" s="38"/>
    </row>
    <row r="2360" spans="1:4" ht="12.75">
      <c r="A2360" s="38"/>
      <c r="D2360" s="38"/>
    </row>
    <row r="2361" spans="1:4" ht="12.75">
      <c r="A2361" s="38"/>
      <c r="D2361" s="38"/>
    </row>
    <row r="2365" spans="1:4" ht="12.75">
      <c r="A2365" s="38"/>
      <c r="D2365" s="38"/>
    </row>
    <row r="2366" ht="12.75">
      <c r="K2366" s="28"/>
    </row>
    <row r="2367" spans="1:4" ht="12.75">
      <c r="A2367" s="38"/>
      <c r="D2367" s="38"/>
    </row>
    <row r="2370" ht="12.75">
      <c r="K2370" s="28"/>
    </row>
    <row r="2376" ht="12.75">
      <c r="K2376" s="28"/>
    </row>
    <row r="2379" spans="1:4" ht="12.75">
      <c r="A2379" s="38"/>
      <c r="D2379" s="38"/>
    </row>
    <row r="2380" ht="12.75">
      <c r="K2380" s="28"/>
    </row>
    <row r="2381" spans="1:4" ht="12.75">
      <c r="A2381" s="38"/>
      <c r="D2381" s="38"/>
    </row>
    <row r="2391" spans="1:4" ht="12.75">
      <c r="A2391" s="38"/>
      <c r="D2391" s="38"/>
    </row>
    <row r="2393" spans="1:4" ht="12.75">
      <c r="A2393" s="38"/>
      <c r="D2393" s="38"/>
    </row>
    <row r="2397" spans="1:4" ht="12.75">
      <c r="A2397" s="38"/>
      <c r="D2397" s="38"/>
    </row>
    <row r="2407" spans="1:4" ht="12.75">
      <c r="A2407" s="38"/>
      <c r="D2407" s="38"/>
    </row>
    <row r="2408" spans="1:4" ht="12.75">
      <c r="A2408" s="38"/>
      <c r="D2408" s="38"/>
    </row>
    <row r="2409" spans="1:4" ht="12.75">
      <c r="A2409" s="38"/>
      <c r="D2409" s="38"/>
    </row>
    <row r="2410" spans="1:4" ht="12.75">
      <c r="A2410" s="38"/>
      <c r="D2410" s="38"/>
    </row>
    <row r="2423" spans="1:4" ht="12.75">
      <c r="A2423" s="38"/>
      <c r="D2423" s="38"/>
    </row>
    <row r="2427" spans="1:4" ht="12.75">
      <c r="A2427" s="38"/>
      <c r="D2427" s="38"/>
    </row>
    <row r="2428" spans="1:4" ht="12.75">
      <c r="A2428" s="38"/>
      <c r="D2428" s="38"/>
    </row>
    <row r="2430" spans="1:4" ht="12.75">
      <c r="A2430" s="38"/>
      <c r="D2430" s="38"/>
    </row>
    <row r="2431" spans="1:22" ht="12.75">
      <c r="A2431" s="38"/>
      <c r="D2431" s="38"/>
      <c r="V2431" s="32"/>
    </row>
    <row r="2432" spans="1:4" ht="12.75">
      <c r="A2432" s="38"/>
      <c r="D2432" s="38"/>
    </row>
    <row r="2433" spans="1:4" ht="12.75">
      <c r="A2433" s="38"/>
      <c r="D2433" s="38"/>
    </row>
    <row r="2434" spans="1:4" ht="12.75">
      <c r="A2434" s="38"/>
      <c r="D2434" s="38"/>
    </row>
    <row r="2435" spans="1:4" ht="12.75">
      <c r="A2435" s="38"/>
      <c r="D2435" s="38"/>
    </row>
    <row r="2437" spans="1:4" ht="12.75">
      <c r="A2437" s="38"/>
      <c r="D2437" s="38"/>
    </row>
    <row r="2438" spans="1:4" ht="12.75">
      <c r="A2438" s="38"/>
      <c r="D2438" s="38"/>
    </row>
    <row r="2441" spans="1:4" ht="12.75">
      <c r="A2441" s="38"/>
      <c r="D2441" s="38"/>
    </row>
    <row r="2444" spans="1:4" ht="12.75">
      <c r="A2444" s="38"/>
      <c r="D2444" s="38"/>
    </row>
    <row r="2447" spans="1:4" ht="12.75">
      <c r="A2447" s="38"/>
      <c r="D2447" s="38"/>
    </row>
    <row r="2448" ht="12.75">
      <c r="K2448" s="28"/>
    </row>
    <row r="2450" spans="1:4" ht="12.75">
      <c r="A2450" s="38"/>
      <c r="D2450" s="38"/>
    </row>
    <row r="2452" spans="1:4" ht="12.75">
      <c r="A2452" s="38"/>
      <c r="D2452" s="38"/>
    </row>
    <row r="2455" spans="1:4" ht="12.75">
      <c r="A2455" s="38"/>
      <c r="D2455" s="38"/>
    </row>
    <row r="2458" ht="12.75">
      <c r="K2458" s="28"/>
    </row>
    <row r="2459" spans="1:4" ht="12.75">
      <c r="A2459" s="38"/>
      <c r="D2459" s="38"/>
    </row>
    <row r="2460" spans="1:4" ht="12.75">
      <c r="A2460" s="38"/>
      <c r="D2460" s="38"/>
    </row>
    <row r="2461" spans="1:4" ht="12.75">
      <c r="A2461" s="38"/>
      <c r="D2461" s="38"/>
    </row>
    <row r="2463" spans="1:4" ht="12.75">
      <c r="A2463" s="38"/>
      <c r="D2463" s="38"/>
    </row>
    <row r="2464" spans="1:4" ht="12.75">
      <c r="A2464" s="38"/>
      <c r="D2464" s="38"/>
    </row>
    <row r="2466" spans="1:4" ht="12.75">
      <c r="A2466" s="38"/>
      <c r="D2466" s="38"/>
    </row>
    <row r="2468" spans="1:4" ht="12.75">
      <c r="A2468" s="38"/>
      <c r="D2468" s="38"/>
    </row>
    <row r="2470" spans="1:4" ht="12.75">
      <c r="A2470" s="38"/>
      <c r="D2470" s="38"/>
    </row>
    <row r="2484" spans="1:4" ht="12.75">
      <c r="A2484" s="38"/>
      <c r="D2484" s="38"/>
    </row>
    <row r="2485" spans="1:4" ht="12.75">
      <c r="A2485" s="38"/>
      <c r="D2485" s="38"/>
    </row>
    <row r="2487" spans="1:4" ht="12.75">
      <c r="A2487" s="38"/>
      <c r="D2487" s="38"/>
    </row>
    <row r="2488" ht="12.75">
      <c r="K2488" s="28"/>
    </row>
    <row r="2489" spans="1:4" ht="12.75">
      <c r="A2489" s="38"/>
      <c r="D2489" s="38"/>
    </row>
    <row r="2495" spans="1:4" ht="12.75">
      <c r="A2495" s="38"/>
      <c r="D2495" s="38"/>
    </row>
    <row r="2496" spans="1:4" ht="12.75">
      <c r="A2496" s="38"/>
      <c r="D2496" s="38"/>
    </row>
    <row r="2497" ht="12.75">
      <c r="K2497" s="28"/>
    </row>
    <row r="2509" spans="1:4" ht="12.75">
      <c r="A2509" s="38"/>
      <c r="D2509" s="38"/>
    </row>
    <row r="2510" spans="1:4" ht="12.75">
      <c r="A2510" s="38"/>
      <c r="D2510" s="38"/>
    </row>
    <row r="2527" ht="12.75">
      <c r="K2527" s="28"/>
    </row>
    <row r="2547" spans="1:4" ht="12.75">
      <c r="A2547" s="38"/>
      <c r="D2547" s="38"/>
    </row>
    <row r="2549" spans="1:4" ht="12.75">
      <c r="A2549" s="38"/>
      <c r="D2549" s="38"/>
    </row>
    <row r="2552" spans="1:4" ht="12.75">
      <c r="A2552" s="38"/>
      <c r="D2552" s="38"/>
    </row>
    <row r="2555" spans="1:4" ht="12.75">
      <c r="A2555" s="38"/>
      <c r="D2555" s="38"/>
    </row>
    <row r="2557" spans="1:4" ht="12.75">
      <c r="A2557" s="38"/>
      <c r="D2557" s="38"/>
    </row>
    <row r="2563" ht="12.75">
      <c r="K2563" s="28"/>
    </row>
    <row r="2564" ht="12.75">
      <c r="K2564" s="28"/>
    </row>
    <row r="2569" spans="1:4" ht="12.75">
      <c r="A2569" s="38"/>
      <c r="D2569" s="38"/>
    </row>
    <row r="2571" spans="1:4" ht="12.75">
      <c r="A2571" s="38"/>
      <c r="D2571" s="38"/>
    </row>
    <row r="2573" spans="1:4" ht="12.75">
      <c r="A2573" s="38"/>
      <c r="D2573" s="38"/>
    </row>
    <row r="2575" spans="1:4" ht="12.75">
      <c r="A2575" s="38"/>
      <c r="D2575" s="38"/>
    </row>
    <row r="2577" spans="1:4" ht="12.75">
      <c r="A2577" s="38"/>
      <c r="D2577" s="38"/>
    </row>
    <row r="2579" spans="1:4" ht="12.75">
      <c r="A2579" s="38"/>
      <c r="D2579" s="38"/>
    </row>
    <row r="2581" spans="1:4" ht="12.75">
      <c r="A2581" s="38"/>
      <c r="D2581" s="38"/>
    </row>
    <row r="2583" spans="1:4" ht="12.75">
      <c r="A2583" s="38"/>
      <c r="D2583" s="38"/>
    </row>
    <row r="2584" spans="1:4" ht="12.75">
      <c r="A2584" s="38"/>
      <c r="D2584" s="38"/>
    </row>
    <row r="2586" spans="1:4" ht="12.75">
      <c r="A2586" s="38"/>
      <c r="D2586" s="38"/>
    </row>
    <row r="2588" spans="1:4" ht="12.75">
      <c r="A2588" s="38"/>
      <c r="D2588" s="38"/>
    </row>
    <row r="2590" spans="1:4" ht="12.75">
      <c r="A2590" s="38"/>
      <c r="D2590" s="38"/>
    </row>
    <row r="2592" spans="1:4" ht="12.75">
      <c r="A2592" s="38"/>
      <c r="D2592" s="38"/>
    </row>
    <row r="2594" spans="1:4" ht="12.75">
      <c r="A2594" s="38"/>
      <c r="D2594" s="38"/>
    </row>
    <row r="2596" spans="1:4" ht="12.75">
      <c r="A2596" s="38"/>
      <c r="D2596" s="38"/>
    </row>
    <row r="2598" spans="1:4" ht="12.75">
      <c r="A2598" s="38"/>
      <c r="D2598" s="38"/>
    </row>
    <row r="2600" spans="1:4" ht="12.75">
      <c r="A2600" s="38"/>
      <c r="D2600" s="38"/>
    </row>
    <row r="2601" spans="1:4" ht="12.75">
      <c r="A2601" s="38"/>
      <c r="D2601" s="38"/>
    </row>
    <row r="2604" spans="1:4" ht="12.75">
      <c r="A2604" s="38"/>
      <c r="D2604" s="38"/>
    </row>
    <row r="2606" spans="1:4" ht="12.75">
      <c r="A2606" s="38"/>
      <c r="D2606" s="38"/>
    </row>
    <row r="2608" spans="1:4" ht="12.75">
      <c r="A2608" s="38"/>
      <c r="D2608" s="38"/>
    </row>
    <row r="2610" spans="1:4" ht="12.75">
      <c r="A2610" s="38"/>
      <c r="D2610" s="38"/>
    </row>
    <row r="2612" spans="1:4" ht="12.75">
      <c r="A2612" s="38"/>
      <c r="D2612" s="38"/>
    </row>
    <row r="2614" spans="1:4" ht="12.75">
      <c r="A2614" s="38"/>
      <c r="D2614" s="38"/>
    </row>
    <row r="2616" spans="1:4" ht="12.75">
      <c r="A2616" s="38"/>
      <c r="D2616" s="38"/>
    </row>
    <row r="2618" spans="1:4" ht="12.75">
      <c r="A2618" s="38"/>
      <c r="D2618" s="38"/>
    </row>
    <row r="2619" spans="1:4" ht="12.75">
      <c r="A2619" s="38"/>
      <c r="D2619" s="38"/>
    </row>
    <row r="2633" spans="1:4" ht="12.75">
      <c r="A2633" s="38"/>
      <c r="D2633" s="38"/>
    </row>
    <row r="2635" spans="1:4" ht="12.75">
      <c r="A2635" s="38"/>
      <c r="D2635" s="38"/>
    </row>
    <row r="2637" spans="1:4" ht="12.75">
      <c r="A2637" s="38"/>
      <c r="D2637" s="38"/>
    </row>
    <row r="2638" spans="1:4" ht="12.75">
      <c r="A2638" s="38"/>
      <c r="D2638" s="38"/>
    </row>
    <row r="2639" spans="1:4" ht="12.75">
      <c r="A2639" s="38"/>
      <c r="D2639" s="38"/>
    </row>
    <row r="2640" spans="1:4" ht="12.75">
      <c r="A2640" s="38"/>
      <c r="D2640" s="38"/>
    </row>
    <row r="2641" spans="1:4" ht="12.75">
      <c r="A2641" s="38"/>
      <c r="D2641" s="38"/>
    </row>
    <row r="2643" spans="1:4" ht="12.75">
      <c r="A2643" s="38"/>
      <c r="D2643" s="38"/>
    </row>
    <row r="2644" spans="1:4" ht="12.75">
      <c r="A2644" s="38"/>
      <c r="D2644" s="38"/>
    </row>
    <row r="2645" spans="1:4" ht="12.75">
      <c r="A2645" s="38"/>
      <c r="D2645" s="38"/>
    </row>
    <row r="2646" spans="1:4" ht="12.75">
      <c r="A2646" s="38"/>
      <c r="D2646" s="38"/>
    </row>
    <row r="2647" spans="1:4" ht="12.75">
      <c r="A2647" s="38"/>
      <c r="D2647" s="38"/>
    </row>
    <row r="2648" spans="1:4" ht="12.75">
      <c r="A2648" s="38"/>
      <c r="D2648" s="38"/>
    </row>
    <row r="2649" spans="1:4" ht="12.75">
      <c r="A2649" s="38"/>
      <c r="D2649" s="38"/>
    </row>
    <row r="2654" spans="1:4" ht="12.75">
      <c r="A2654" s="38"/>
      <c r="D2654" s="38"/>
    </row>
    <row r="2656" spans="1:4" ht="12.75">
      <c r="A2656" s="38"/>
      <c r="D2656" s="38"/>
    </row>
    <row r="2657" spans="1:4" ht="12.75">
      <c r="A2657" s="38"/>
      <c r="D2657" s="38"/>
    </row>
    <row r="2659" spans="1:4" ht="12.75">
      <c r="A2659" s="38"/>
      <c r="D2659" s="38"/>
    </row>
    <row r="2668" spans="1:4" ht="12.75">
      <c r="A2668" s="38"/>
      <c r="D2668" s="38"/>
    </row>
    <row r="2669" spans="1:4" ht="12.75">
      <c r="A2669" s="38"/>
      <c r="D2669" s="38"/>
    </row>
    <row r="2670" spans="1:4" ht="12.75">
      <c r="A2670" s="38"/>
      <c r="D2670" s="38"/>
    </row>
    <row r="2671" spans="1:4" ht="12.75">
      <c r="A2671" s="38"/>
      <c r="D2671" s="38"/>
    </row>
    <row r="2672" spans="1:4" ht="12.75">
      <c r="A2672" s="38"/>
      <c r="D2672" s="38"/>
    </row>
    <row r="2673" spans="1:4" ht="12.75">
      <c r="A2673" s="38"/>
      <c r="D2673" s="38"/>
    </row>
    <row r="2684" spans="1:4" ht="12.75">
      <c r="A2684" s="38"/>
      <c r="D2684" s="38"/>
    </row>
    <row r="2686" ht="12.75">
      <c r="K2686" s="28"/>
    </row>
    <row r="2688" spans="1:4" ht="12.75">
      <c r="A2688" s="38"/>
      <c r="D2688" s="38"/>
    </row>
    <row r="2689" ht="12.75">
      <c r="K2689" s="28"/>
    </row>
    <row r="2697" spans="1:4" ht="12.75">
      <c r="A2697" s="38"/>
      <c r="D2697" s="38"/>
    </row>
    <row r="2699" spans="1:4" ht="12.75">
      <c r="A2699" s="38"/>
      <c r="D2699" s="38"/>
    </row>
    <row r="2703" ht="12.75">
      <c r="K2703" s="28"/>
    </row>
    <row r="2704" spans="1:4" ht="12.75">
      <c r="A2704" s="38"/>
      <c r="D2704" s="38"/>
    </row>
    <row r="2706" ht="12.75">
      <c r="K2706" s="28"/>
    </row>
    <row r="2722" ht="12.75">
      <c r="K2722" s="28"/>
    </row>
    <row r="2730" spans="1:4" ht="12.75">
      <c r="A2730" s="38"/>
      <c r="D2730" s="38"/>
    </row>
    <row r="2732" spans="1:4" ht="12.75">
      <c r="A2732" s="38"/>
      <c r="D2732" s="38"/>
    </row>
    <row r="2733" ht="12.75">
      <c r="K2733" s="28"/>
    </row>
    <row r="2734" spans="1:4" ht="12.75">
      <c r="A2734" s="38"/>
      <c r="D2734" s="38"/>
    </row>
    <row r="2736" ht="12.75">
      <c r="K2736" s="28"/>
    </row>
    <row r="2737" ht="12.75">
      <c r="K2737" s="28"/>
    </row>
    <row r="2738" ht="12.75">
      <c r="K2738" s="28"/>
    </row>
    <row r="2740" ht="12.75">
      <c r="K2740" s="28"/>
    </row>
    <row r="2741" ht="12.75">
      <c r="K2741" s="28"/>
    </row>
    <row r="2742" ht="12.75">
      <c r="K2742" s="28"/>
    </row>
    <row r="2743" ht="12.75">
      <c r="K2743" s="28"/>
    </row>
    <row r="2745" spans="1:4" ht="12.75">
      <c r="A2745" s="38"/>
      <c r="D2745" s="38"/>
    </row>
    <row r="2747" spans="1:4" ht="12.75">
      <c r="A2747" s="38"/>
      <c r="D2747" s="38"/>
    </row>
    <row r="2751" ht="12.75">
      <c r="K2751" s="28"/>
    </row>
    <row r="2753" ht="12.75">
      <c r="K2753" s="28"/>
    </row>
    <row r="2754" ht="12.75">
      <c r="K2754" s="28"/>
    </row>
    <row r="2757" ht="12.75">
      <c r="K2757" s="28"/>
    </row>
    <row r="2764" ht="12.75">
      <c r="K2764" s="28"/>
    </row>
    <row r="2765" ht="12.75">
      <c r="K2765" s="28"/>
    </row>
    <row r="2767" ht="12.75">
      <c r="K2767" s="28"/>
    </row>
    <row r="2768" ht="12.75">
      <c r="K2768" s="28"/>
    </row>
    <row r="2769" ht="12.75">
      <c r="K2769" s="28"/>
    </row>
    <row r="2773" spans="1:4" ht="12.75">
      <c r="A2773" s="38"/>
      <c r="D2773" s="38"/>
    </row>
    <row r="2774" spans="1:4" ht="12.75">
      <c r="A2774" s="38"/>
      <c r="D2774" s="38"/>
    </row>
    <row r="2804" spans="1:4" ht="12.75">
      <c r="A2804" s="38"/>
      <c r="D2804" s="38"/>
    </row>
    <row r="2806" spans="1:4" ht="12.75">
      <c r="A2806" s="38"/>
      <c r="D2806" s="38"/>
    </row>
    <row r="2809" spans="1:4" ht="12.75">
      <c r="A2809" s="38"/>
      <c r="D2809" s="38"/>
    </row>
    <row r="2814" spans="1:4" ht="12.75">
      <c r="A2814" s="38"/>
      <c r="D2814" s="38"/>
    </row>
    <row r="2823" spans="1:4" ht="12.75">
      <c r="A2823" s="38"/>
      <c r="D2823" s="38"/>
    </row>
    <row r="2824" spans="1:4" ht="12.75">
      <c r="A2824" s="38"/>
      <c r="D2824" s="38"/>
    </row>
    <row r="2825" ht="12.75">
      <c r="K2825" s="28"/>
    </row>
    <row r="2831" spans="1:4" ht="12.75">
      <c r="A2831" s="38"/>
      <c r="D2831" s="38"/>
    </row>
    <row r="2843" ht="12.75">
      <c r="K2843" s="28"/>
    </row>
    <row r="2844" spans="1:4" ht="12.75">
      <c r="A2844" s="38"/>
      <c r="D2844" s="38"/>
    </row>
    <row r="2845" ht="12.75">
      <c r="K2845" s="28"/>
    </row>
    <row r="2846" ht="12.75">
      <c r="K2846" s="28"/>
    </row>
    <row r="2847" ht="12.75">
      <c r="K2847" s="28"/>
    </row>
    <row r="2848" ht="12.75">
      <c r="K2848" s="28"/>
    </row>
    <row r="2849" spans="1:4" ht="12.75">
      <c r="A2849" s="38"/>
      <c r="D2849" s="38"/>
    </row>
    <row r="2851" ht="12.75">
      <c r="K2851" s="28"/>
    </row>
    <row r="2866" spans="1:4" ht="12.75">
      <c r="A2866" s="38"/>
      <c r="D2866" s="38"/>
    </row>
    <row r="2868" spans="1:4" ht="12.75">
      <c r="A2868" s="38"/>
      <c r="D2868" s="38"/>
    </row>
    <row r="2870" spans="1:4" ht="12.75">
      <c r="A2870" s="38"/>
      <c r="D2870" s="38"/>
    </row>
    <row r="2871" spans="1:4" ht="12.75">
      <c r="A2871" s="38"/>
      <c r="D2871" s="38"/>
    </row>
    <row r="2872" spans="1:4" ht="12.75">
      <c r="A2872" s="38"/>
      <c r="D2872" s="38"/>
    </row>
    <row r="2873" spans="1:4" ht="12.75">
      <c r="A2873" s="38"/>
      <c r="D2873" s="38"/>
    </row>
    <row r="2874" spans="1:4" ht="12.75">
      <c r="A2874" s="38"/>
      <c r="D2874" s="38"/>
    </row>
    <row r="2875" spans="1:4" ht="12.75">
      <c r="A2875" s="38"/>
      <c r="D2875" s="38"/>
    </row>
    <row r="2876" spans="1:4" ht="12.75">
      <c r="A2876" s="38"/>
      <c r="D2876" s="38"/>
    </row>
    <row r="2877" ht="12.75">
      <c r="K2877" s="28"/>
    </row>
    <row r="2878" spans="1:4" ht="12.75">
      <c r="A2878" s="38"/>
      <c r="D2878" s="38"/>
    </row>
    <row r="2879" spans="1:4" ht="12.75">
      <c r="A2879" s="38"/>
      <c r="D2879" s="38"/>
    </row>
    <row r="2880" spans="1:4" ht="12.75">
      <c r="A2880" s="38"/>
      <c r="D2880" s="38"/>
    </row>
    <row r="2881" spans="1:4" ht="12.75">
      <c r="A2881" s="38"/>
      <c r="D2881" s="38"/>
    </row>
    <row r="2882" ht="12.75">
      <c r="K2882" s="28"/>
    </row>
    <row r="2887" spans="1:4" ht="12.75">
      <c r="A2887" s="38"/>
      <c r="D2887" s="38"/>
    </row>
    <row r="2888" spans="1:4" ht="12.75">
      <c r="A2888" s="38"/>
      <c r="D2888" s="38"/>
    </row>
    <row r="2899" spans="1:4" ht="12.75">
      <c r="A2899" s="38"/>
      <c r="D2899" s="38"/>
    </row>
    <row r="2900" spans="1:4" ht="12.75">
      <c r="A2900" s="38"/>
      <c r="D2900" s="38"/>
    </row>
    <row r="2901" spans="1:4" ht="12.75">
      <c r="A2901" s="38"/>
      <c r="D2901" s="38"/>
    </row>
    <row r="2912" spans="1:4" ht="12.75">
      <c r="A2912" s="38"/>
      <c r="D2912" s="38"/>
    </row>
    <row r="2914" spans="1:4" ht="12.75">
      <c r="A2914" s="38"/>
      <c r="D2914" s="38"/>
    </row>
    <row r="2917" spans="1:4" ht="12.75">
      <c r="A2917" s="38"/>
      <c r="D2917" s="38"/>
    </row>
    <row r="2922" spans="1:4" ht="12.75">
      <c r="A2922" s="38"/>
      <c r="D2922" s="38"/>
    </row>
    <row r="2926" spans="1:4" ht="12.75">
      <c r="A2926" s="38"/>
      <c r="D2926" s="38"/>
    </row>
    <row r="2929" spans="1:4" ht="12.75">
      <c r="A2929" s="38"/>
      <c r="D2929" s="38"/>
    </row>
    <row r="2930" spans="1:4" ht="12.75">
      <c r="A2930" s="38"/>
      <c r="D2930" s="38"/>
    </row>
    <row r="2931" spans="1:4" ht="12.75">
      <c r="A2931" s="38"/>
      <c r="D2931" s="38"/>
    </row>
    <row r="2933" spans="1:4" ht="12.75">
      <c r="A2933" s="38"/>
      <c r="D2933" s="38"/>
    </row>
    <row r="2936" spans="1:4" ht="12.75">
      <c r="A2936" s="38"/>
      <c r="D2936" s="38"/>
    </row>
    <row r="2941" spans="1:4" ht="12.75">
      <c r="A2941" s="38"/>
      <c r="D2941" s="38"/>
    </row>
    <row r="2945" spans="1:4" ht="12.75">
      <c r="A2945" s="38"/>
      <c r="D2945" s="38"/>
    </row>
    <row r="2948" spans="1:4" ht="12.75">
      <c r="A2948" s="38"/>
      <c r="D2948" s="38"/>
    </row>
    <row r="2949" spans="1:4" ht="12.75">
      <c r="A2949" s="38"/>
      <c r="D2949" s="38"/>
    </row>
    <row r="2950" spans="1:4" ht="12.75">
      <c r="A2950" s="38"/>
      <c r="D2950" s="38"/>
    </row>
    <row r="2951" ht="12.75">
      <c r="K2951" s="28"/>
    </row>
    <row r="2952" ht="12.75">
      <c r="K2952" s="28"/>
    </row>
    <row r="2955" ht="12.75">
      <c r="K2955" s="28"/>
    </row>
    <row r="2957" spans="1:4" ht="12.75">
      <c r="A2957" s="38"/>
      <c r="D2957" s="38"/>
    </row>
    <row r="2961" spans="1:4" ht="12.75">
      <c r="A2961" s="38"/>
      <c r="D2961" s="38"/>
    </row>
    <row r="2965" spans="1:4" ht="12.75">
      <c r="A2965" s="38"/>
      <c r="D2965" s="38"/>
    </row>
    <row r="2967" spans="1:4" ht="12.75">
      <c r="A2967" s="38"/>
      <c r="D2967" s="38"/>
    </row>
    <row r="2968" spans="1:4" ht="12.75">
      <c r="A2968" s="38"/>
      <c r="D2968" s="38"/>
    </row>
    <row r="2969" spans="1:4" ht="12.75">
      <c r="A2969" s="38"/>
      <c r="D2969" s="38"/>
    </row>
    <row r="2976" spans="1:4" ht="12.75">
      <c r="A2976" s="38"/>
      <c r="D2976" s="38"/>
    </row>
    <row r="2978" spans="1:4" ht="12.75">
      <c r="A2978" s="38"/>
      <c r="D2978" s="38"/>
    </row>
    <row r="2981" spans="1:4" ht="12.75">
      <c r="A2981" s="38"/>
      <c r="D2981" s="38"/>
    </row>
    <row r="2983" spans="1:4" ht="12.75">
      <c r="A2983" s="38"/>
      <c r="D2983" s="38"/>
    </row>
    <row r="2984" spans="1:4" ht="12.75">
      <c r="A2984" s="38"/>
      <c r="D2984" s="38"/>
    </row>
    <row r="2997" spans="1:4" ht="12.75">
      <c r="A2997" s="38"/>
      <c r="D2997" s="38"/>
    </row>
    <row r="3010" spans="1:4" ht="12.75">
      <c r="A3010" s="38"/>
      <c r="D3010" s="38"/>
    </row>
    <row r="3024" spans="1:4" ht="12.75">
      <c r="A3024" s="38"/>
      <c r="D3024" s="38"/>
    </row>
    <row r="3025" spans="1:4" ht="12.75">
      <c r="A3025" s="38"/>
      <c r="D3025" s="38"/>
    </row>
    <row r="3026" spans="1:4" ht="12.75">
      <c r="A3026" s="38"/>
      <c r="D3026" s="38"/>
    </row>
    <row r="3028" spans="1:4" ht="12.75">
      <c r="A3028" s="38"/>
      <c r="D3028" s="38"/>
    </row>
    <row r="3032" spans="1:4" ht="12.75">
      <c r="A3032" s="38"/>
      <c r="D3032" s="38"/>
    </row>
    <row r="3034" spans="1:4" ht="12.75">
      <c r="A3034" s="38"/>
      <c r="D3034" s="38"/>
    </row>
    <row r="3036" spans="1:4" ht="12.75">
      <c r="A3036" s="38"/>
      <c r="D3036" s="38"/>
    </row>
    <row r="3038" spans="1:4" ht="12.75">
      <c r="A3038" s="38"/>
      <c r="D3038" s="38"/>
    </row>
    <row r="3040" spans="1:4" ht="12.75">
      <c r="A3040" s="38"/>
      <c r="D3040" s="38"/>
    </row>
    <row r="3042" spans="1:4" ht="12.75">
      <c r="A3042" s="38"/>
      <c r="D3042" s="38"/>
    </row>
    <row r="3043" spans="1:4" ht="12.75">
      <c r="A3043" s="38"/>
      <c r="D3043" s="38"/>
    </row>
    <row r="3044" spans="1:4" ht="12.75">
      <c r="A3044" s="38"/>
      <c r="D3044" s="38"/>
    </row>
    <row r="3046" spans="1:4" ht="12.75">
      <c r="A3046" s="38"/>
      <c r="D3046" s="38"/>
    </row>
    <row r="3047" spans="1:4" ht="12.75">
      <c r="A3047" s="38"/>
      <c r="D3047" s="38"/>
    </row>
    <row r="3049" spans="1:4" ht="12.75">
      <c r="A3049" s="38"/>
      <c r="D3049" s="38"/>
    </row>
    <row r="3051" spans="1:4" ht="12.75">
      <c r="A3051" s="38"/>
      <c r="D3051" s="38"/>
    </row>
    <row r="3054" spans="1:4" ht="12.75">
      <c r="A3054" s="38"/>
      <c r="D3054" s="38"/>
    </row>
    <row r="3056" spans="1:4" ht="12.75">
      <c r="A3056" s="38"/>
      <c r="D3056" s="38"/>
    </row>
    <row r="3058" spans="1:4" ht="12.75">
      <c r="A3058" s="38"/>
      <c r="D3058" s="38"/>
    </row>
    <row r="3059" spans="1:4" ht="12.75">
      <c r="A3059" s="38"/>
      <c r="D3059" s="38"/>
    </row>
    <row r="3060" spans="1:4" ht="12.75">
      <c r="A3060" s="38"/>
      <c r="D3060" s="38"/>
    </row>
    <row r="3061" spans="1:4" ht="12.75">
      <c r="A3061" s="38"/>
      <c r="D3061" s="38"/>
    </row>
    <row r="3063" spans="1:4" ht="12.75">
      <c r="A3063" s="38"/>
      <c r="D3063" s="38"/>
    </row>
    <row r="3066" spans="1:4" ht="12.75">
      <c r="A3066" s="38"/>
      <c r="D3066" s="38"/>
    </row>
    <row r="3073" spans="1:4" ht="12.75">
      <c r="A3073" s="38"/>
      <c r="D3073" s="38"/>
    </row>
    <row r="3075" spans="1:4" ht="12.75">
      <c r="A3075" s="38"/>
      <c r="D3075" s="38"/>
    </row>
    <row r="3077" spans="1:4" ht="12.75">
      <c r="A3077" s="38"/>
      <c r="D3077" s="38"/>
    </row>
    <row r="3082" ht="12.75">
      <c r="K3082" s="28"/>
    </row>
    <row r="3083" spans="1:4" ht="12.75">
      <c r="A3083" s="38"/>
      <c r="D3083" s="38"/>
    </row>
    <row r="3085" ht="12.75">
      <c r="K3085" s="28"/>
    </row>
    <row r="3087" spans="1:4" ht="12.75">
      <c r="A3087" s="38"/>
      <c r="D3087" s="38"/>
    </row>
    <row r="3093" spans="1:4" ht="12.75">
      <c r="A3093" s="38"/>
      <c r="D3093" s="38"/>
    </row>
    <row r="3106" spans="1:4" ht="12.75">
      <c r="A3106" s="38"/>
      <c r="D3106" s="38"/>
    </row>
    <row r="3108" spans="1:4" ht="12.75">
      <c r="A3108" s="38"/>
      <c r="D3108" s="38"/>
    </row>
    <row r="3117" spans="1:4" ht="12.75">
      <c r="A3117" s="38"/>
      <c r="D3117" s="38"/>
    </row>
    <row r="3118" spans="1:4" ht="12.75">
      <c r="A3118" s="38"/>
      <c r="D3118" s="38"/>
    </row>
    <row r="3119" spans="1:4" ht="12.75">
      <c r="A3119" s="38"/>
      <c r="D3119" s="38"/>
    </row>
    <row r="3120" spans="1:4" ht="12.75">
      <c r="A3120" s="38"/>
      <c r="D3120" s="38"/>
    </row>
    <row r="3121" spans="1:4" ht="12.75">
      <c r="A3121" s="38"/>
      <c r="D3121" s="38"/>
    </row>
    <row r="3122" spans="1:4" ht="12.75">
      <c r="A3122" s="38"/>
      <c r="D3122" s="38"/>
    </row>
    <row r="3124" spans="1:4" ht="12.75">
      <c r="A3124" s="38"/>
      <c r="D3124" s="38"/>
    </row>
    <row r="3125" spans="1:4" ht="12.75">
      <c r="A3125" s="38"/>
      <c r="D3125" s="38"/>
    </row>
    <row r="3127" spans="1:4" ht="12.75">
      <c r="A3127" s="38"/>
      <c r="D3127" s="38"/>
    </row>
    <row r="3128" spans="1:4" ht="12.75">
      <c r="A3128" s="38"/>
      <c r="D3128" s="38"/>
    </row>
    <row r="3129" spans="1:4" ht="12.75">
      <c r="A3129" s="38"/>
      <c r="D3129" s="38"/>
    </row>
    <row r="3131" spans="1:4" ht="12.75">
      <c r="A3131" s="38"/>
      <c r="D3131" s="38"/>
    </row>
    <row r="3132" spans="1:4" ht="12.75">
      <c r="A3132" s="38"/>
      <c r="D3132" s="38"/>
    </row>
    <row r="3134" spans="1:4" ht="12.75">
      <c r="A3134" s="38"/>
      <c r="D3134" s="38"/>
    </row>
    <row r="3135" spans="1:4" ht="12.75">
      <c r="A3135" s="38"/>
      <c r="D3135" s="38"/>
    </row>
    <row r="3136" spans="1:4" ht="12.75">
      <c r="A3136" s="38"/>
      <c r="D3136" s="38"/>
    </row>
    <row r="3137" spans="1:4" ht="12.75">
      <c r="A3137" s="38"/>
      <c r="D3137" s="38"/>
    </row>
    <row r="3138" spans="1:4" ht="12.75">
      <c r="A3138" s="38"/>
      <c r="D3138" s="38"/>
    </row>
    <row r="3139" spans="1:4" ht="12.75">
      <c r="A3139" s="38"/>
      <c r="D3139" s="38"/>
    </row>
    <row r="3140" spans="1:4" ht="12.75">
      <c r="A3140" s="38"/>
      <c r="D3140" s="38"/>
    </row>
    <row r="3141" spans="1:4" ht="12.75">
      <c r="A3141" s="38"/>
      <c r="D3141" s="38"/>
    </row>
    <row r="3142" spans="1:4" ht="12.75">
      <c r="A3142" s="38"/>
      <c r="D3142" s="38"/>
    </row>
    <row r="3143" spans="1:4" ht="12.75">
      <c r="A3143" s="38"/>
      <c r="D3143" s="38"/>
    </row>
    <row r="3144" spans="1:4" ht="12.75">
      <c r="A3144" s="38"/>
      <c r="D3144" s="38"/>
    </row>
    <row r="3145" spans="1:4" ht="12.75">
      <c r="A3145" s="38"/>
      <c r="D3145" s="38"/>
    </row>
    <row r="3146" spans="1:4" ht="12.75">
      <c r="A3146" s="38"/>
      <c r="D3146" s="38"/>
    </row>
    <row r="3147" spans="1:4" ht="12.75">
      <c r="A3147" s="38"/>
      <c r="D3147" s="38"/>
    </row>
    <row r="3148" spans="1:4" ht="12.75">
      <c r="A3148" s="38"/>
      <c r="D3148" s="38"/>
    </row>
    <row r="3149" spans="1:4" ht="12.75">
      <c r="A3149" s="38"/>
      <c r="D3149" s="38"/>
    </row>
    <row r="3150" spans="1:4" ht="12.75">
      <c r="A3150" s="38"/>
      <c r="D3150" s="38"/>
    </row>
    <row r="3151" spans="1:4" ht="12.75">
      <c r="A3151" s="38"/>
      <c r="D3151" s="38"/>
    </row>
    <row r="3152" spans="1:4" ht="12.75">
      <c r="A3152" s="38"/>
      <c r="D3152" s="38"/>
    </row>
    <row r="3153" spans="1:4" ht="12.75">
      <c r="A3153" s="38"/>
      <c r="D3153" s="38"/>
    </row>
    <row r="3154" spans="1:4" ht="12.75">
      <c r="A3154" s="38"/>
      <c r="D3154" s="38"/>
    </row>
    <row r="3176" ht="12.75">
      <c r="K3176" s="28"/>
    </row>
    <row r="3181" spans="1:4" ht="12.75">
      <c r="A3181" s="38"/>
      <c r="D3181" s="38"/>
    </row>
    <row r="3182" ht="12.75">
      <c r="K3182" s="28"/>
    </row>
    <row r="3187" spans="1:4" ht="12.75">
      <c r="A3187" s="38"/>
      <c r="D3187" s="38"/>
    </row>
    <row r="3192" spans="1:4" ht="12.75">
      <c r="A3192" s="38"/>
      <c r="D3192" s="38"/>
    </row>
    <row r="3203" spans="1:4" ht="12.75">
      <c r="A3203" s="38"/>
      <c r="D3203" s="38"/>
    </row>
    <row r="3210" spans="1:4" ht="12.75">
      <c r="A3210" s="38"/>
      <c r="D3210" s="38"/>
    </row>
    <row r="3211" spans="11:22" ht="12.75">
      <c r="K3211" s="28"/>
      <c r="L3211" s="29"/>
      <c r="N3211" s="29"/>
      <c r="R3211" s="29"/>
      <c r="S3211" s="29"/>
      <c r="T3211" s="29"/>
      <c r="U3211" s="29"/>
      <c r="V3211" s="29"/>
    </row>
    <row r="3212" spans="11:22" ht="12.75">
      <c r="K3212" s="28"/>
      <c r="L3212" s="29"/>
      <c r="N3212" s="29"/>
      <c r="R3212" s="29"/>
      <c r="S3212" s="29"/>
      <c r="T3212" s="29"/>
      <c r="U3212" s="29"/>
      <c r="V3212" s="29"/>
    </row>
    <row r="3213" spans="11:22" ht="12.75">
      <c r="K3213" s="28"/>
      <c r="L3213" s="29"/>
      <c r="N3213" s="29"/>
      <c r="R3213" s="29"/>
      <c r="S3213" s="29"/>
      <c r="T3213" s="29"/>
      <c r="U3213" s="29"/>
      <c r="V3213" s="29"/>
    </row>
    <row r="3214" spans="11:22" ht="12.75">
      <c r="K3214" s="28"/>
      <c r="L3214" s="29"/>
      <c r="N3214" s="29"/>
      <c r="R3214" s="29"/>
      <c r="S3214" s="29"/>
      <c r="T3214" s="29"/>
      <c r="U3214" s="29"/>
      <c r="V3214" s="29"/>
    </row>
    <row r="3215" spans="11:22" ht="12.75">
      <c r="K3215" s="28"/>
      <c r="L3215" s="29"/>
      <c r="N3215" s="29"/>
      <c r="R3215" s="29"/>
      <c r="S3215" s="29"/>
      <c r="T3215" s="29"/>
      <c r="U3215" s="29"/>
      <c r="V3215" s="29"/>
    </row>
    <row r="3216" spans="1:4" ht="12.75">
      <c r="A3216" s="38"/>
      <c r="D3216" s="38"/>
    </row>
    <row r="3217" spans="11:22" ht="12.75">
      <c r="K3217" s="28"/>
      <c r="L3217" s="29"/>
      <c r="N3217" s="29"/>
      <c r="R3217" s="29"/>
      <c r="S3217" s="29"/>
      <c r="T3217" s="29"/>
      <c r="U3217" s="29"/>
      <c r="V3217" s="29"/>
    </row>
    <row r="3218" ht="12.75">
      <c r="K3218" s="28"/>
    </row>
    <row r="3221" ht="12.75">
      <c r="K3221" s="28"/>
    </row>
    <row r="3222" ht="12.75">
      <c r="K3222" s="28"/>
    </row>
    <row r="3223" ht="12.75">
      <c r="K3223" s="28"/>
    </row>
    <row r="3224" ht="12.75">
      <c r="K3224" s="28"/>
    </row>
    <row r="3225" spans="1:4" ht="12.75">
      <c r="A3225" s="38"/>
      <c r="D3225" s="38"/>
    </row>
    <row r="3227" ht="12.75">
      <c r="K3227" s="28"/>
    </row>
    <row r="3228" spans="1:4" ht="12.75">
      <c r="A3228" s="38"/>
      <c r="D3228" s="38"/>
    </row>
    <row r="3229" spans="1:4" ht="12.75">
      <c r="A3229" s="38"/>
      <c r="D3229" s="38"/>
    </row>
    <row r="3230" spans="1:4" ht="12.75">
      <c r="A3230" s="38"/>
      <c r="D3230" s="38"/>
    </row>
    <row r="3231" spans="1:4" ht="12.75">
      <c r="A3231" s="38"/>
      <c r="D3231" s="38"/>
    </row>
    <row r="3232" spans="1:4" ht="12.75">
      <c r="A3232" s="38"/>
      <c r="D3232" s="38"/>
    </row>
    <row r="3233" spans="1:4" ht="12.75">
      <c r="A3233" s="38"/>
      <c r="D3233" s="38"/>
    </row>
    <row r="3234" spans="1:4" ht="12.75">
      <c r="A3234" s="38"/>
      <c r="D3234" s="38"/>
    </row>
    <row r="3235" spans="1:4" ht="12.75">
      <c r="A3235" s="38"/>
      <c r="D3235" s="38"/>
    </row>
    <row r="3236" spans="1:4" ht="12.75">
      <c r="A3236" s="38"/>
      <c r="D3236" s="38"/>
    </row>
    <row r="3237" spans="1:4" ht="12.75">
      <c r="A3237" s="38"/>
      <c r="D3237" s="38"/>
    </row>
    <row r="3238" spans="1:4" ht="12.75">
      <c r="A3238" s="38"/>
      <c r="D3238" s="38"/>
    </row>
    <row r="3239" spans="1:4" ht="12.75">
      <c r="A3239" s="38"/>
      <c r="D3239" s="38"/>
    </row>
    <row r="3240" spans="1:4" ht="12.75">
      <c r="A3240" s="38"/>
      <c r="D3240" s="38"/>
    </row>
    <row r="3241" spans="1:4" ht="12.75">
      <c r="A3241" s="38"/>
      <c r="D3241" s="38"/>
    </row>
    <row r="3242" spans="1:4" ht="12.75">
      <c r="A3242" s="38"/>
      <c r="D3242" s="38"/>
    </row>
    <row r="3243" spans="1:4" ht="12.75">
      <c r="A3243" s="38"/>
      <c r="D3243" s="38"/>
    </row>
    <row r="3244" spans="1:4" ht="12.75">
      <c r="A3244" s="38"/>
      <c r="D3244" s="38"/>
    </row>
    <row r="3245" spans="1:4" ht="12.75">
      <c r="A3245" s="38"/>
      <c r="D3245" s="38"/>
    </row>
    <row r="3251" spans="1:4" ht="12.75">
      <c r="A3251" s="38"/>
      <c r="D3251" s="38"/>
    </row>
    <row r="3252" spans="1:4" ht="12.75">
      <c r="A3252" s="38"/>
      <c r="D3252" s="38"/>
    </row>
    <row r="3253" spans="1:4" ht="12.75">
      <c r="A3253" s="38"/>
      <c r="D3253" s="38"/>
    </row>
    <row r="3254" spans="1:4" ht="12.75">
      <c r="A3254" s="38"/>
      <c r="D3254" s="38"/>
    </row>
    <row r="3255" spans="1:4" ht="12.75">
      <c r="A3255" s="38"/>
      <c r="D3255" s="38"/>
    </row>
    <row r="3256" spans="1:4" ht="12.75">
      <c r="A3256" s="38"/>
      <c r="D3256" s="38"/>
    </row>
    <row r="3258" spans="1:4" ht="12.75">
      <c r="A3258" s="38"/>
      <c r="D3258" s="38"/>
    </row>
    <row r="3259" spans="1:4" ht="12.75">
      <c r="A3259" s="38"/>
      <c r="D3259" s="38"/>
    </row>
    <row r="3261" ht="12.75">
      <c r="K3261" s="28"/>
    </row>
    <row r="3262" ht="12.75">
      <c r="K3262" s="28"/>
    </row>
    <row r="3265" spans="1:4" ht="12.75">
      <c r="A3265" s="38"/>
      <c r="D3265" s="38"/>
    </row>
    <row r="3269" spans="1:4" ht="12.75">
      <c r="A3269" s="38"/>
      <c r="D3269" s="38"/>
    </row>
    <row r="3270" spans="1:4" ht="12.75">
      <c r="A3270" s="38"/>
      <c r="D3270" s="38"/>
    </row>
    <row r="3274" spans="1:4" ht="12.75">
      <c r="A3274" s="38"/>
      <c r="D3274" s="38"/>
    </row>
    <row r="3282" spans="1:4" ht="12.75">
      <c r="A3282" s="38"/>
      <c r="D3282" s="38"/>
    </row>
    <row r="3288" spans="1:4" ht="12.75">
      <c r="A3288" s="38"/>
      <c r="D3288" s="38"/>
    </row>
    <row r="3291" spans="1:4" ht="12.75">
      <c r="A3291" s="38"/>
      <c r="D3291" s="38"/>
    </row>
    <row r="3296" spans="1:4" ht="12.75">
      <c r="A3296" s="38"/>
      <c r="D3296" s="38"/>
    </row>
    <row r="3306" spans="1:4" ht="12.75">
      <c r="A3306" s="38"/>
      <c r="D3306" s="38"/>
    </row>
    <row r="3308" ht="12.75">
      <c r="K3308" s="28"/>
    </row>
    <row r="3310" spans="1:4" ht="12.75">
      <c r="A3310" s="38"/>
      <c r="D3310" s="38"/>
    </row>
    <row r="3314" spans="1:4" ht="12.75">
      <c r="A3314" s="38"/>
      <c r="D3314" s="38"/>
    </row>
    <row r="3317" ht="12.75">
      <c r="K3317" s="28"/>
    </row>
    <row r="3319" spans="1:4" ht="12.75">
      <c r="A3319" s="38"/>
      <c r="D3319" s="38"/>
    </row>
    <row r="3320" ht="12.75">
      <c r="K3320" s="28"/>
    </row>
    <row r="3325" spans="1:4" ht="12.75">
      <c r="A3325" s="38"/>
      <c r="D3325" s="38"/>
    </row>
    <row r="3326" ht="12.75">
      <c r="K3326" s="28"/>
    </row>
    <row r="3327" ht="12.75">
      <c r="K3327" s="28"/>
    </row>
    <row r="3331" spans="1:4" ht="12.75">
      <c r="A3331" s="38"/>
      <c r="D3331" s="38"/>
    </row>
    <row r="3337" ht="12.75">
      <c r="K3337" s="28"/>
    </row>
    <row r="3338" spans="1:4" ht="12.75">
      <c r="A3338" s="38"/>
      <c r="D3338" s="38"/>
    </row>
    <row r="3341" spans="1:4" ht="12.75">
      <c r="A3341" s="38"/>
      <c r="D3341" s="38"/>
    </row>
    <row r="3344" spans="1:4" ht="12.75">
      <c r="A3344" s="38"/>
      <c r="D3344" s="38"/>
    </row>
    <row r="3345" ht="12.75">
      <c r="K3345" s="28"/>
    </row>
    <row r="3350" ht="12.75">
      <c r="K3350" s="28"/>
    </row>
    <row r="3351" spans="1:4" ht="12.75">
      <c r="A3351" s="38"/>
      <c r="D3351" s="38"/>
    </row>
    <row r="3358" spans="1:4" ht="12.75">
      <c r="A3358" s="38"/>
      <c r="D3358" s="38"/>
    </row>
    <row r="3360" spans="1:4" ht="12.75">
      <c r="A3360" s="38"/>
      <c r="D3360" s="38"/>
    </row>
    <row r="3362" spans="1:4" ht="12.75">
      <c r="A3362" s="38"/>
      <c r="D3362" s="38"/>
    </row>
    <row r="3365" spans="1:4" ht="12.75">
      <c r="A3365" s="38"/>
      <c r="D3365" s="38"/>
    </row>
    <row r="3370" spans="1:4" ht="12.75">
      <c r="A3370" s="38"/>
      <c r="D3370" s="38"/>
    </row>
    <row r="3372" spans="1:4" ht="12.75">
      <c r="A3372" s="38"/>
      <c r="D3372" s="38"/>
    </row>
    <row r="3374" spans="1:4" ht="12.75">
      <c r="A3374" s="38"/>
      <c r="D3374" s="38"/>
    </row>
    <row r="3378" spans="1:4" ht="12.75">
      <c r="A3378" s="38"/>
      <c r="D3378" s="38"/>
    </row>
    <row r="3381" spans="1:4" ht="12.75">
      <c r="A3381" s="38"/>
      <c r="D3381" s="38"/>
    </row>
    <row r="3386" spans="1:4" ht="12.75">
      <c r="A3386" s="38"/>
      <c r="D3386" s="38"/>
    </row>
    <row r="3390" spans="1:4" ht="12.75">
      <c r="A3390" s="38"/>
      <c r="D3390" s="38"/>
    </row>
    <row r="3391" spans="1:4" ht="12.75">
      <c r="A3391" s="38"/>
      <c r="D3391" s="38"/>
    </row>
    <row r="3395" spans="1:4" ht="12.75">
      <c r="A3395" s="38"/>
      <c r="D3395" s="38"/>
    </row>
    <row r="3396" spans="1:4" ht="12.75">
      <c r="A3396" s="38"/>
      <c r="D3396" s="38"/>
    </row>
    <row r="3406" ht="12.75">
      <c r="K3406" s="28"/>
    </row>
    <row r="3407" spans="1:4" ht="12.75">
      <c r="A3407" s="38"/>
      <c r="D3407" s="38"/>
    </row>
    <row r="3413" ht="12.75">
      <c r="K3413" s="28"/>
    </row>
    <row r="3414" spans="1:4" ht="12.75">
      <c r="A3414" s="38"/>
      <c r="D3414" s="38"/>
    </row>
    <row r="3421" ht="12.75">
      <c r="K3421" s="28"/>
    </row>
    <row r="3422" spans="1:4" ht="12.75">
      <c r="A3422" s="38"/>
      <c r="D3422" s="38"/>
    </row>
    <row r="3423" spans="1:4" ht="12.75">
      <c r="A3423" s="38"/>
      <c r="D3423" s="38"/>
    </row>
    <row r="3434" spans="1:4" ht="12.75">
      <c r="A3434" s="38"/>
      <c r="D3434" s="38"/>
    </row>
    <row r="3435" spans="1:4" ht="12.75">
      <c r="A3435" s="38"/>
      <c r="D3435" s="38"/>
    </row>
    <row r="3436" spans="1:4" ht="12.75">
      <c r="A3436" s="38"/>
      <c r="D3436" s="38"/>
    </row>
    <row r="3440" spans="1:4" ht="12.75">
      <c r="A3440" s="38"/>
      <c r="D3440" s="38"/>
    </row>
    <row r="3450" spans="1:4" ht="12.75">
      <c r="A3450" s="38"/>
      <c r="D3450" s="38"/>
    </row>
    <row r="3452" spans="1:4" ht="12.75">
      <c r="A3452" s="38"/>
      <c r="D3452" s="38"/>
    </row>
    <row r="3453" spans="1:4" ht="12.75">
      <c r="A3453" s="38"/>
      <c r="D3453" s="38"/>
    </row>
    <row r="3458" ht="12.75">
      <c r="K3458" s="28"/>
    </row>
    <row r="3459" ht="12.75">
      <c r="K3459" s="28"/>
    </row>
    <row r="3460" ht="12.75">
      <c r="K3460" s="28"/>
    </row>
    <row r="3461" ht="12.75">
      <c r="K3461" s="28"/>
    </row>
    <row r="3462" ht="12.75">
      <c r="K3462" s="28"/>
    </row>
    <row r="3463" spans="1:4" ht="12.75">
      <c r="A3463" s="38"/>
      <c r="D3463" s="38"/>
    </row>
    <row r="3464" spans="1:4" ht="12.75">
      <c r="A3464" s="38"/>
      <c r="D3464" s="38"/>
    </row>
    <row r="3478" spans="1:4" ht="12.75">
      <c r="A3478" s="38"/>
      <c r="D3478" s="38"/>
    </row>
    <row r="3479" spans="1:4" ht="12.75">
      <c r="A3479" s="38"/>
      <c r="D3479" s="38"/>
    </row>
    <row r="3482" ht="12.75">
      <c r="K3482" s="28"/>
    </row>
    <row r="3483" ht="12.75">
      <c r="K3483" s="28"/>
    </row>
    <row r="3484" ht="12.75">
      <c r="K3484" s="28"/>
    </row>
    <row r="3497" spans="1:4" ht="12.75">
      <c r="A3497" s="38"/>
      <c r="D3497" s="38"/>
    </row>
    <row r="3501" spans="1:4" ht="12.75">
      <c r="A3501" s="38"/>
      <c r="D3501" s="38"/>
    </row>
    <row r="3504" spans="1:4" ht="12.75">
      <c r="A3504" s="38"/>
      <c r="D3504" s="38"/>
    </row>
    <row r="3505" spans="1:4" ht="12.75">
      <c r="A3505" s="38"/>
      <c r="D3505" s="38"/>
    </row>
    <row r="3506" spans="1:4" ht="12.75">
      <c r="A3506" s="38"/>
      <c r="D3506" s="38"/>
    </row>
    <row r="3507" spans="1:4" ht="12.75">
      <c r="A3507" s="38"/>
      <c r="D3507" s="38"/>
    </row>
    <row r="3508" spans="1:4" ht="12.75">
      <c r="A3508" s="38"/>
      <c r="D3508" s="38"/>
    </row>
    <row r="3509" spans="1:4" ht="12.75">
      <c r="A3509" s="38"/>
      <c r="D3509" s="38"/>
    </row>
    <row r="3510" spans="1:4" ht="12.75">
      <c r="A3510" s="38"/>
      <c r="D3510" s="38"/>
    </row>
    <row r="3511" spans="1:4" ht="12.75">
      <c r="A3511" s="38"/>
      <c r="D3511" s="38"/>
    </row>
    <row r="3512" spans="1:4" ht="12.75">
      <c r="A3512" s="38"/>
      <c r="D3512" s="38"/>
    </row>
    <row r="3519" spans="1:4" ht="12.75">
      <c r="A3519" s="38"/>
      <c r="D3519" s="38"/>
    </row>
    <row r="3520" spans="1:4" ht="12.75">
      <c r="A3520" s="38"/>
      <c r="D3520" s="38"/>
    </row>
    <row r="3521" spans="1:4" ht="12.75">
      <c r="A3521" s="38"/>
      <c r="D3521" s="38"/>
    </row>
    <row r="3522" spans="1:4" ht="12.75">
      <c r="A3522" s="38"/>
      <c r="D3522" s="38"/>
    </row>
    <row r="3523" spans="1:4" ht="12.75">
      <c r="A3523" s="38"/>
      <c r="D3523" s="38"/>
    </row>
    <row r="3527" spans="1:4" ht="12.75">
      <c r="A3527" s="38"/>
      <c r="D3527" s="38"/>
    </row>
    <row r="3528" spans="1:4" ht="12.75">
      <c r="A3528" s="38"/>
      <c r="D3528" s="38"/>
    </row>
    <row r="3529" spans="1:4" ht="12.75">
      <c r="A3529" s="38"/>
      <c r="D3529" s="38"/>
    </row>
    <row r="3530" spans="1:4" ht="12.75">
      <c r="A3530" s="38"/>
      <c r="D3530" s="38"/>
    </row>
    <row r="3532" spans="1:4" ht="12.75">
      <c r="A3532" s="38"/>
      <c r="D3532" s="38"/>
    </row>
    <row r="3533" spans="1:4" ht="12.75">
      <c r="A3533" s="38"/>
      <c r="D3533" s="38"/>
    </row>
    <row r="3534" spans="1:4" ht="12.75">
      <c r="A3534" s="38"/>
      <c r="D3534" s="38"/>
    </row>
    <row r="3549" spans="11:22" ht="12.75">
      <c r="K3549" s="28"/>
      <c r="L3549" s="29"/>
      <c r="N3549" s="29"/>
      <c r="R3549" s="29"/>
      <c r="S3549" s="29"/>
      <c r="T3549" s="29"/>
      <c r="U3549" s="29"/>
      <c r="V3549" s="29"/>
    </row>
    <row r="3553" spans="1:4" ht="12.75">
      <c r="A3553" s="38"/>
      <c r="D3553" s="38"/>
    </row>
    <row r="3561" spans="1:4" ht="12.75">
      <c r="A3561" s="38"/>
      <c r="D3561" s="38"/>
    </row>
    <row r="3562" spans="1:4" ht="12.75">
      <c r="A3562" s="38"/>
      <c r="D3562" s="38"/>
    </row>
    <row r="3563" spans="1:4" ht="12.75">
      <c r="A3563" s="38"/>
      <c r="D3563" s="38"/>
    </row>
    <row r="3564" spans="1:4" ht="12.75">
      <c r="A3564" s="38"/>
      <c r="D3564" s="38"/>
    </row>
    <row r="3565" spans="1:4" ht="12.75">
      <c r="A3565" s="38"/>
      <c r="D3565" s="38"/>
    </row>
    <row r="3566" spans="1:4" ht="12.75">
      <c r="A3566" s="38"/>
      <c r="D3566" s="38"/>
    </row>
    <row r="3567" spans="1:4" ht="12.75">
      <c r="A3567" s="38"/>
      <c r="D3567" s="38"/>
    </row>
    <row r="3568" spans="1:4" ht="12.75">
      <c r="A3568" s="38"/>
      <c r="D3568" s="38"/>
    </row>
    <row r="3569" spans="1:4" ht="12.75">
      <c r="A3569" s="38"/>
      <c r="D3569" s="38"/>
    </row>
    <row r="3570" spans="1:4" ht="12.75">
      <c r="A3570" s="38"/>
      <c r="D3570" s="38"/>
    </row>
    <row r="3571" spans="1:4" ht="12.75">
      <c r="A3571" s="38"/>
      <c r="D3571" s="38"/>
    </row>
    <row r="3572" spans="1:4" ht="12.75">
      <c r="A3572" s="38"/>
      <c r="D3572" s="38"/>
    </row>
    <row r="3573" spans="1:4" ht="12.75">
      <c r="A3573" s="38"/>
      <c r="D3573" s="38"/>
    </row>
    <row r="3574" spans="1:4" ht="12.75">
      <c r="A3574" s="38"/>
      <c r="D3574" s="38"/>
    </row>
    <row r="3575" spans="1:4" ht="12.75">
      <c r="A3575" s="38"/>
      <c r="D3575" s="38"/>
    </row>
    <row r="3576" spans="1:4" ht="12.75">
      <c r="A3576" s="38"/>
      <c r="D3576" s="38"/>
    </row>
    <row r="3577" spans="1:4" ht="12.75">
      <c r="A3577" s="38"/>
      <c r="D3577" s="38"/>
    </row>
    <row r="3578" spans="1:4" ht="12.75">
      <c r="A3578" s="38"/>
      <c r="D3578" s="38"/>
    </row>
    <row r="3579" spans="1:4" ht="12.75">
      <c r="A3579" s="38"/>
      <c r="D3579" s="38"/>
    </row>
    <row r="3580" spans="1:4" ht="12.75">
      <c r="A3580" s="38"/>
      <c r="D3580" s="38"/>
    </row>
    <row r="3583" spans="1:4" ht="12.75">
      <c r="A3583" s="38"/>
      <c r="D3583" s="38"/>
    </row>
    <row r="3587" spans="1:4" ht="12.75">
      <c r="A3587" s="38"/>
      <c r="D3587" s="38"/>
    </row>
    <row r="3593" spans="1:4" ht="12.75">
      <c r="A3593" s="38"/>
      <c r="D3593" s="38"/>
    </row>
    <row r="3594" spans="1:4" ht="12.75">
      <c r="A3594" s="38"/>
      <c r="D3594" s="38"/>
    </row>
    <row r="3595" spans="1:4" ht="12.75">
      <c r="A3595" s="38"/>
      <c r="D3595" s="38"/>
    </row>
    <row r="3598" spans="1:4" ht="12.75">
      <c r="A3598" s="38"/>
      <c r="D3598" s="38"/>
    </row>
    <row r="3599" spans="1:4" ht="12.75">
      <c r="A3599" s="38"/>
      <c r="D3599" s="38"/>
    </row>
    <row r="3625" spans="1:4" ht="12.75">
      <c r="A3625" s="38"/>
      <c r="D3625" s="38"/>
    </row>
    <row r="3628" spans="1:4" ht="12.75">
      <c r="A3628" s="38"/>
      <c r="D3628" s="38"/>
    </row>
    <row r="3630" spans="1:4" ht="12.75">
      <c r="A3630" s="38"/>
      <c r="D3630" s="38"/>
    </row>
    <row r="3639" ht="12.75">
      <c r="K3639" s="28"/>
    </row>
    <row r="3643" spans="1:4" ht="12.75">
      <c r="A3643" s="38"/>
      <c r="D3643" s="38"/>
    </row>
    <row r="3644" spans="1:4" ht="12.75">
      <c r="A3644" s="38"/>
      <c r="D3644" s="38"/>
    </row>
    <row r="3645" spans="1:4" ht="12.75">
      <c r="A3645" s="38"/>
      <c r="D3645" s="38"/>
    </row>
    <row r="3646" spans="1:4" ht="12.75">
      <c r="A3646" s="38"/>
      <c r="D3646" s="38"/>
    </row>
    <row r="3647" spans="1:4" ht="12.75">
      <c r="A3647" s="38"/>
      <c r="D3647" s="38"/>
    </row>
    <row r="3648" spans="1:4" ht="12.75">
      <c r="A3648" s="38"/>
      <c r="D3648" s="38"/>
    </row>
    <row r="3649" spans="1:4" ht="12.75">
      <c r="A3649" s="38"/>
      <c r="D3649" s="38"/>
    </row>
    <row r="3650" spans="1:4" ht="12.75">
      <c r="A3650" s="38"/>
      <c r="D3650" s="38"/>
    </row>
    <row r="3651" spans="1:4" ht="12.75">
      <c r="A3651" s="38"/>
      <c r="D3651" s="38"/>
    </row>
    <row r="3652" spans="1:4" ht="12.75">
      <c r="A3652" s="38"/>
      <c r="D3652" s="38"/>
    </row>
    <row r="3653" spans="1:4" ht="12.75">
      <c r="A3653" s="38"/>
      <c r="D3653" s="38"/>
    </row>
    <row r="3654" spans="1:4" ht="12.75">
      <c r="A3654" s="38"/>
      <c r="D3654" s="38"/>
    </row>
    <row r="3655" ht="12.75">
      <c r="K3655" s="28"/>
    </row>
    <row r="3656" ht="12.75">
      <c r="K3656" s="28"/>
    </row>
    <row r="3657" ht="12.75">
      <c r="K3657" s="28"/>
    </row>
    <row r="3658" spans="1:4" ht="12.75">
      <c r="A3658" s="38"/>
      <c r="D3658" s="38"/>
    </row>
    <row r="3659" spans="1:4" ht="12.75">
      <c r="A3659" s="38"/>
      <c r="D3659" s="38"/>
    </row>
    <row r="3660" spans="1:4" ht="12.75">
      <c r="A3660" s="38"/>
      <c r="D3660" s="38"/>
    </row>
    <row r="3661" spans="1:4" ht="12.75">
      <c r="A3661" s="38"/>
      <c r="D3661" s="38"/>
    </row>
    <row r="3662" spans="1:4" ht="12.75">
      <c r="A3662" s="38"/>
      <c r="D3662" s="38"/>
    </row>
    <row r="3663" spans="1:4" ht="12.75">
      <c r="A3663" s="38"/>
      <c r="D3663" s="38"/>
    </row>
    <row r="3664" spans="1:4" ht="12.75">
      <c r="A3664" s="38"/>
      <c r="D3664" s="38"/>
    </row>
    <row r="3665" spans="1:4" ht="12.75">
      <c r="A3665" s="38"/>
      <c r="D3665" s="38"/>
    </row>
    <row r="3666" spans="1:4" ht="12.75">
      <c r="A3666" s="38"/>
      <c r="D3666" s="38"/>
    </row>
    <row r="3667" spans="1:4" ht="12.75">
      <c r="A3667" s="38"/>
      <c r="D3667" s="38"/>
    </row>
    <row r="3668" spans="1:4" ht="12.75">
      <c r="A3668" s="38"/>
      <c r="D3668" s="38"/>
    </row>
    <row r="3669" spans="1:4" ht="12.75">
      <c r="A3669" s="38"/>
      <c r="D3669" s="38"/>
    </row>
    <row r="3673" spans="1:4" ht="12.75">
      <c r="A3673" s="38"/>
      <c r="D3673" s="38"/>
    </row>
    <row r="3674" spans="1:4" ht="12.75">
      <c r="A3674" s="38"/>
      <c r="D3674" s="38"/>
    </row>
    <row r="3675" spans="11:22" ht="12.75">
      <c r="K3675" s="28"/>
      <c r="L3675" s="29"/>
      <c r="N3675" s="29"/>
      <c r="R3675" s="29"/>
      <c r="S3675" s="29"/>
      <c r="T3675" s="29"/>
      <c r="U3675" s="29"/>
      <c r="V3675" s="29"/>
    </row>
    <row r="3683" spans="1:4" ht="12.75">
      <c r="A3683" s="38"/>
      <c r="D3683" s="38"/>
    </row>
    <row r="3694" spans="1:4" ht="12.75">
      <c r="A3694" s="38"/>
      <c r="D3694" s="38"/>
    </row>
    <row r="3695" spans="1:4" ht="12.75">
      <c r="A3695" s="38"/>
      <c r="D3695" s="38"/>
    </row>
    <row r="3696" spans="1:4" ht="12.75">
      <c r="A3696" s="38"/>
      <c r="D3696" s="38"/>
    </row>
    <row r="3697" spans="1:4" ht="12.75">
      <c r="A3697" s="38"/>
      <c r="D3697" s="38"/>
    </row>
    <row r="3698" spans="1:4" ht="12.75">
      <c r="A3698" s="38"/>
      <c r="D3698" s="38"/>
    </row>
    <row r="3699" spans="1:4" ht="12.75">
      <c r="A3699" s="38"/>
      <c r="D3699" s="38"/>
    </row>
    <row r="3700" spans="1:4" ht="12.75">
      <c r="A3700" s="38"/>
      <c r="D3700" s="38"/>
    </row>
    <row r="3701" spans="1:4" ht="12.75">
      <c r="A3701" s="38"/>
      <c r="D3701" s="38"/>
    </row>
    <row r="3702" spans="1:4" ht="12.75">
      <c r="A3702" s="38"/>
      <c r="D3702" s="38"/>
    </row>
    <row r="3709" spans="1:4" ht="12.75">
      <c r="A3709" s="38"/>
      <c r="D3709" s="38"/>
    </row>
    <row r="3710" spans="1:4" ht="12.75">
      <c r="A3710" s="38"/>
      <c r="D3710" s="38"/>
    </row>
    <row r="3711" spans="1:4" ht="12.75">
      <c r="A3711" s="38"/>
      <c r="D3711" s="38"/>
    </row>
    <row r="3712" spans="1:4" ht="12.75">
      <c r="A3712" s="38"/>
      <c r="D3712" s="38"/>
    </row>
    <row r="3722" spans="1:4" ht="12.75">
      <c r="A3722" s="38"/>
      <c r="D3722" s="38"/>
    </row>
    <row r="3725" spans="1:4" ht="12.75">
      <c r="A3725" s="38"/>
      <c r="D3725" s="38"/>
    </row>
    <row r="3726" spans="1:4" ht="12.75">
      <c r="A3726" s="38"/>
      <c r="D3726" s="38"/>
    </row>
    <row r="3734" spans="1:4" ht="12.75">
      <c r="A3734" s="38"/>
      <c r="D3734" s="38"/>
    </row>
    <row r="3735" spans="1:4" ht="12.75">
      <c r="A3735" s="38"/>
      <c r="D3735" s="38"/>
    </row>
    <row r="3736" spans="1:4" ht="12.75">
      <c r="A3736" s="38"/>
      <c r="D3736" s="38"/>
    </row>
    <row r="3737" spans="1:4" ht="12.75">
      <c r="A3737" s="38"/>
      <c r="D3737" s="38"/>
    </row>
    <row r="3740" spans="1:4" ht="12.75">
      <c r="A3740" s="38"/>
      <c r="D3740" s="38"/>
    </row>
    <row r="3741" spans="1:4" ht="12.75">
      <c r="A3741" s="38"/>
      <c r="D3741" s="38"/>
    </row>
    <row r="3742" spans="1:4" ht="12.75">
      <c r="A3742" s="38"/>
      <c r="D3742" s="38"/>
    </row>
    <row r="3743" spans="1:4" ht="12.75">
      <c r="A3743" s="38"/>
      <c r="D3743" s="38"/>
    </row>
    <row r="3746" spans="1:4" ht="12.75">
      <c r="A3746" s="38"/>
      <c r="D3746" s="38"/>
    </row>
    <row r="3747" spans="1:4" ht="12.75">
      <c r="A3747" s="38"/>
      <c r="D3747" s="38"/>
    </row>
    <row r="3748" spans="1:4" ht="12.75">
      <c r="A3748" s="38"/>
      <c r="D3748" s="38"/>
    </row>
    <row r="3749" spans="1:4" ht="12.75">
      <c r="A3749" s="38"/>
      <c r="D3749" s="38"/>
    </row>
    <row r="3750" spans="1:4" ht="12.75">
      <c r="A3750" s="38"/>
      <c r="D3750" s="38"/>
    </row>
    <row r="3758" spans="1:4" ht="12.75">
      <c r="A3758" s="38"/>
      <c r="D3758" s="38"/>
    </row>
    <row r="3759" spans="1:4" ht="12.75">
      <c r="A3759" s="38"/>
      <c r="D3759" s="38"/>
    </row>
    <row r="3761" spans="11:22" ht="12.75">
      <c r="K3761" s="28"/>
      <c r="L3761" s="29"/>
      <c r="N3761" s="29"/>
      <c r="R3761" s="29"/>
      <c r="S3761" s="29"/>
      <c r="T3761" s="29"/>
      <c r="U3761" s="29"/>
      <c r="V3761" s="29"/>
    </row>
    <row r="3762" spans="1:4" ht="12.75">
      <c r="A3762" s="38"/>
      <c r="D3762" s="38"/>
    </row>
    <row r="3763" spans="1:4" ht="12.75">
      <c r="A3763" s="38"/>
      <c r="D3763" s="38"/>
    </row>
    <row r="3785" spans="1:4" ht="12.75">
      <c r="A3785" s="38"/>
      <c r="D3785" s="38"/>
    </row>
    <row r="3786" spans="1:4" ht="12.75">
      <c r="A3786" s="38"/>
      <c r="D3786" s="38"/>
    </row>
    <row r="3787" spans="1:4" ht="12.75">
      <c r="A3787" s="38"/>
      <c r="D3787" s="38"/>
    </row>
    <row r="3791" spans="1:4" ht="12.75">
      <c r="A3791" s="38"/>
      <c r="D3791" s="38"/>
    </row>
    <row r="3792" spans="1:4" ht="12.75">
      <c r="A3792" s="38"/>
      <c r="D3792" s="38"/>
    </row>
    <row r="3793" spans="1:4" ht="12.75">
      <c r="A3793" s="38"/>
      <c r="D3793" s="38"/>
    </row>
    <row r="3817" spans="1:4" ht="12.75">
      <c r="A3817" s="38"/>
      <c r="D3817" s="38"/>
    </row>
    <row r="3818" spans="1:4" ht="12.75">
      <c r="A3818" s="38"/>
      <c r="D3818" s="38"/>
    </row>
    <row r="3820" spans="1:4" ht="12.75">
      <c r="A3820" s="38"/>
      <c r="D3820" s="38"/>
    </row>
    <row r="3821" spans="1:4" ht="12.75">
      <c r="A3821" s="38"/>
      <c r="D3821" s="38"/>
    </row>
    <row r="3823" spans="1:4" ht="12.75">
      <c r="A3823" s="38"/>
      <c r="D3823" s="38"/>
    </row>
    <row r="3824" spans="1:4" ht="12.75">
      <c r="A3824" s="38"/>
      <c r="D3824" s="38"/>
    </row>
    <row r="3829" spans="1:4" ht="12.75">
      <c r="A3829" s="38"/>
      <c r="D3829" s="38"/>
    </row>
    <row r="3831" spans="1:4" ht="12.75">
      <c r="A3831" s="38"/>
      <c r="D3831" s="38"/>
    </row>
    <row r="3833" spans="1:4" ht="12.75">
      <c r="A3833" s="38"/>
      <c r="D3833" s="38"/>
    </row>
    <row r="3835" spans="1:4" ht="12.75">
      <c r="A3835" s="38"/>
      <c r="D3835" s="38"/>
    </row>
    <row r="3837" spans="1:4" ht="12.75">
      <c r="A3837" s="38"/>
      <c r="D3837" s="38"/>
    </row>
    <row r="3842" spans="1:4" ht="12.75">
      <c r="A3842" s="38"/>
      <c r="D3842" s="38"/>
    </row>
    <row r="3843" spans="1:4" ht="12.75">
      <c r="A3843" s="38"/>
      <c r="D3843" s="38"/>
    </row>
    <row r="3847" spans="1:4" ht="12.75">
      <c r="A3847" s="38"/>
      <c r="D3847" s="38"/>
    </row>
    <row r="3848" spans="1:4" ht="12.75">
      <c r="A3848" s="38"/>
      <c r="D3848" s="38"/>
    </row>
    <row r="3853" spans="1:4" ht="12.75">
      <c r="A3853" s="38"/>
      <c r="D3853" s="38"/>
    </row>
    <row r="3859" spans="1:4" ht="12.75">
      <c r="A3859" s="38"/>
      <c r="D3859" s="38"/>
    </row>
    <row r="3860" spans="1:4" ht="12.75">
      <c r="A3860" s="38"/>
      <c r="D3860" s="38"/>
    </row>
    <row r="3861" spans="1:4" ht="12.75">
      <c r="A3861" s="38"/>
      <c r="D3861" s="38"/>
    </row>
    <row r="3863" spans="1:4" ht="12.75">
      <c r="A3863" s="38"/>
      <c r="D3863" s="38"/>
    </row>
    <row r="3874" spans="1:4" ht="12.75">
      <c r="A3874" s="38"/>
      <c r="D3874" s="38"/>
    </row>
    <row r="3876" spans="1:4" ht="12.75">
      <c r="A3876" s="38"/>
      <c r="D3876" s="38"/>
    </row>
    <row r="3880" spans="1:4" ht="12.75">
      <c r="A3880" s="38"/>
      <c r="D3880" s="38"/>
    </row>
    <row r="3882" spans="1:4" ht="12.75">
      <c r="A3882" s="38"/>
      <c r="D3882" s="38"/>
    </row>
    <row r="3885" spans="1:4" ht="12.75">
      <c r="A3885" s="38"/>
      <c r="D3885" s="38"/>
    </row>
    <row r="3887" spans="1:4" ht="12.75">
      <c r="A3887" s="38"/>
      <c r="D3887" s="38"/>
    </row>
    <row r="3888" spans="1:4" ht="12.75">
      <c r="A3888" s="38"/>
      <c r="D3888" s="38"/>
    </row>
    <row r="3890" spans="1:4" ht="12.75">
      <c r="A3890" s="38"/>
      <c r="D3890" s="38"/>
    </row>
    <row r="3891" spans="1:4" ht="12.75">
      <c r="A3891" s="38"/>
      <c r="D3891" s="38"/>
    </row>
    <row r="3893" spans="1:4" ht="12.75">
      <c r="A3893" s="38"/>
      <c r="D3893" s="38"/>
    </row>
    <row r="3894" spans="1:4" ht="12.75">
      <c r="A3894" s="38"/>
      <c r="D3894" s="38"/>
    </row>
    <row r="3895" spans="1:4" ht="12.75">
      <c r="A3895" s="38"/>
      <c r="D3895" s="38"/>
    </row>
    <row r="3896" spans="1:4" ht="12.75">
      <c r="A3896" s="38"/>
      <c r="D3896" s="38"/>
    </row>
    <row r="3898" spans="1:4" ht="12.75">
      <c r="A3898" s="38"/>
      <c r="D3898" s="38"/>
    </row>
    <row r="3899" spans="1:4" ht="12.75">
      <c r="A3899" s="38"/>
      <c r="D3899" s="38"/>
    </row>
    <row r="3901" spans="1:4" ht="12.75">
      <c r="A3901" s="38"/>
      <c r="D3901" s="38"/>
    </row>
    <row r="3902" spans="1:4" ht="12.75">
      <c r="A3902" s="38"/>
      <c r="D3902" s="38"/>
    </row>
    <row r="3904" spans="1:4" ht="12.75">
      <c r="A3904" s="38"/>
      <c r="D3904" s="38"/>
    </row>
    <row r="3905" spans="1:4" ht="12.75">
      <c r="A3905" s="38"/>
      <c r="D3905" s="38"/>
    </row>
    <row r="3912" spans="1:4" ht="12.75">
      <c r="A3912" s="38"/>
      <c r="D3912" s="38"/>
    </row>
    <row r="3913" spans="1:4" ht="12.75">
      <c r="A3913" s="38"/>
      <c r="D3913" s="38"/>
    </row>
    <row r="3914" spans="1:4" ht="12.75">
      <c r="A3914" s="38"/>
      <c r="D3914" s="38"/>
    </row>
    <row r="3916" spans="1:4" ht="12.75">
      <c r="A3916" s="38"/>
      <c r="D3916" s="38"/>
    </row>
    <row r="3917" spans="1:4" ht="12.75">
      <c r="A3917" s="38"/>
      <c r="D3917" s="38"/>
    </row>
    <row r="3918" spans="1:4" ht="12.75">
      <c r="A3918" s="38"/>
      <c r="D3918" s="38"/>
    </row>
    <row r="3919" spans="1:4" ht="12.75">
      <c r="A3919" s="38"/>
      <c r="D3919" s="38"/>
    </row>
    <row r="3920" spans="1:4" ht="12.75">
      <c r="A3920" s="38"/>
      <c r="D3920" s="38"/>
    </row>
    <row r="3921" spans="1:4" ht="12.75">
      <c r="A3921" s="38"/>
      <c r="D3921" s="38"/>
    </row>
    <row r="3922" spans="1:4" ht="12.75">
      <c r="A3922" s="38"/>
      <c r="D3922" s="38"/>
    </row>
    <row r="3923" spans="1:4" ht="12.75">
      <c r="A3923" s="38"/>
      <c r="D3923" s="38"/>
    </row>
    <row r="3924" spans="1:4" ht="12.75">
      <c r="A3924" s="38"/>
      <c r="D3924" s="38"/>
    </row>
    <row r="3925" spans="1:4" ht="12.75">
      <c r="A3925" s="38"/>
      <c r="D3925" s="38"/>
    </row>
    <row r="3926" spans="1:4" ht="12.75">
      <c r="A3926" s="38"/>
      <c r="D3926" s="38"/>
    </row>
    <row r="3927" spans="1:4" ht="12.75">
      <c r="A3927" s="38"/>
      <c r="D3927" s="38"/>
    </row>
    <row r="3928" spans="1:4" ht="12.75">
      <c r="A3928" s="38"/>
      <c r="D3928" s="38"/>
    </row>
    <row r="3929" spans="1:4" ht="12.75">
      <c r="A3929" s="38"/>
      <c r="D3929" s="38"/>
    </row>
    <row r="3930" spans="1:4" ht="12.75">
      <c r="A3930" s="38"/>
      <c r="D3930" s="38"/>
    </row>
    <row r="3931" spans="1:4" ht="12.75">
      <c r="A3931" s="38"/>
      <c r="D3931" s="38"/>
    </row>
    <row r="3932" spans="1:4" ht="12.75">
      <c r="A3932" s="38"/>
      <c r="D3932" s="38"/>
    </row>
    <row r="3933" spans="1:4" ht="12.75">
      <c r="A3933" s="38"/>
      <c r="D3933" s="38"/>
    </row>
    <row r="3934" spans="1:4" ht="12.75">
      <c r="A3934" s="38"/>
      <c r="D3934" s="38"/>
    </row>
    <row r="3935" spans="1:4" ht="12.75">
      <c r="A3935" s="38"/>
      <c r="D3935" s="38"/>
    </row>
    <row r="3936" spans="1:4" ht="12.75">
      <c r="A3936" s="38"/>
      <c r="D3936" s="38"/>
    </row>
    <row r="3938" spans="1:4" ht="12.75">
      <c r="A3938" s="38"/>
      <c r="D3938" s="38"/>
    </row>
    <row r="3944" spans="1:4" ht="12.75">
      <c r="A3944" s="38"/>
      <c r="D3944" s="38"/>
    </row>
    <row r="3947" spans="1:4" ht="12.75">
      <c r="A3947" s="38"/>
      <c r="D3947" s="38"/>
    </row>
    <row r="3952" spans="1:4" ht="12.75">
      <c r="A3952" s="38"/>
      <c r="D3952" s="38"/>
    </row>
    <row r="3953" spans="1:4" ht="12.75">
      <c r="A3953" s="38"/>
      <c r="D3953" s="38"/>
    </row>
    <row r="3954" spans="1:4" ht="12.75">
      <c r="A3954" s="38"/>
      <c r="D3954" s="38"/>
    </row>
    <row r="3966" spans="1:4" ht="12.75">
      <c r="A3966" s="38"/>
      <c r="D3966" s="38"/>
    </row>
    <row r="3969" spans="1:4" ht="12.75">
      <c r="A3969" s="38"/>
      <c r="D3969" s="38"/>
    </row>
    <row r="3976" spans="1:4" ht="12.75">
      <c r="A3976" s="38"/>
      <c r="D3976" s="38"/>
    </row>
    <row r="3981" spans="1:4" ht="12.75">
      <c r="A3981" s="38"/>
      <c r="D3981" s="38"/>
    </row>
    <row r="3982" spans="1:4" ht="12.75">
      <c r="A3982" s="38"/>
      <c r="D3982" s="38"/>
    </row>
    <row r="3983" spans="1:4" ht="12.75">
      <c r="A3983" s="38"/>
      <c r="D3983" s="38"/>
    </row>
  </sheetData>
  <sheetProtection/>
  <autoFilter ref="A1:T3983"/>
  <dataValidations count="1">
    <dataValidation type="list" allowBlank="1" showInputMessage="1" prompt="Select tag type where allpicable" sqref="V2:V3983">
      <formula1>Tag_Type</formula1>
    </dataValidation>
  </dataValidations>
  <printOptions horizontalCentered="1" verticalCentered="1"/>
  <pageMargins left="0.5" right="0.5" top="0.25" bottom="0.25" header="0" footer="0.25"/>
  <pageSetup fitToHeight="999" fitToWidth="1" horizontalDpi="300" verticalDpi="300" orientation="landscape" paperSize="5" scale="47"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S28"/>
  <sheetViews>
    <sheetView zoomScalePageLayoutView="0" workbookViewId="0" topLeftCell="A1">
      <selection activeCell="C14" sqref="C14"/>
    </sheetView>
  </sheetViews>
  <sheetFormatPr defaultColWidth="9.140625" defaultRowHeight="12.75"/>
  <cols>
    <col min="1" max="1" width="6.8515625" style="69" bestFit="1" customWidth="1"/>
    <col min="2" max="2" width="33.421875" style="69" bestFit="1" customWidth="1"/>
    <col min="3" max="3" width="16.421875" style="70" bestFit="1" customWidth="1"/>
    <col min="4" max="19" width="5.00390625" style="71" bestFit="1" customWidth="1"/>
    <col min="20" max="16384" width="9.140625" style="69" customWidth="1"/>
  </cols>
  <sheetData>
    <row r="1" spans="1:19" ht="12.75">
      <c r="A1" s="66" t="s">
        <v>112</v>
      </c>
      <c r="B1" s="66" t="s">
        <v>441</v>
      </c>
      <c r="C1" s="67" t="s">
        <v>247</v>
      </c>
      <c r="D1" s="68">
        <v>58.1</v>
      </c>
      <c r="E1" s="68">
        <v>58.2</v>
      </c>
      <c r="F1" s="68">
        <v>58.3</v>
      </c>
      <c r="G1" s="68">
        <v>58.4</v>
      </c>
      <c r="H1" s="68">
        <v>59.1</v>
      </c>
      <c r="I1" s="68">
        <v>59.2</v>
      </c>
      <c r="J1" s="68">
        <v>59.3</v>
      </c>
      <c r="K1" s="68">
        <v>59.4</v>
      </c>
      <c r="L1" s="68">
        <v>59.5</v>
      </c>
      <c r="M1" s="68">
        <v>60.1</v>
      </c>
      <c r="N1" s="68">
        <v>60.2</v>
      </c>
      <c r="O1" s="68">
        <v>60.3</v>
      </c>
      <c r="P1" s="68">
        <v>61.1</v>
      </c>
      <c r="Q1" s="68">
        <v>61.2</v>
      </c>
      <c r="R1" s="68">
        <v>61.3</v>
      </c>
      <c r="S1" s="68">
        <v>61.4</v>
      </c>
    </row>
    <row r="2" spans="1:14" ht="12.75">
      <c r="A2" s="69" t="s">
        <v>35</v>
      </c>
      <c r="B2" s="69" t="s">
        <v>36</v>
      </c>
      <c r="C2" s="70" t="s">
        <v>114</v>
      </c>
      <c r="N2" s="71" t="s">
        <v>546</v>
      </c>
    </row>
    <row r="3" spans="1:14" ht="12.75">
      <c r="A3" s="69" t="s">
        <v>43</v>
      </c>
      <c r="B3" s="69" t="s">
        <v>44</v>
      </c>
      <c r="C3" s="70" t="s">
        <v>114</v>
      </c>
      <c r="N3" s="71" t="s">
        <v>546</v>
      </c>
    </row>
    <row r="4" spans="1:15" ht="12.75">
      <c r="A4" s="69" t="s">
        <v>45</v>
      </c>
      <c r="B4" s="69" t="s">
        <v>46</v>
      </c>
      <c r="C4" s="70" t="s">
        <v>114</v>
      </c>
      <c r="N4" s="71" t="s">
        <v>546</v>
      </c>
      <c r="O4" s="71" t="s">
        <v>546</v>
      </c>
    </row>
    <row r="5" spans="1:15" ht="12.75">
      <c r="A5" s="69" t="s">
        <v>49</v>
      </c>
      <c r="B5" s="69" t="s">
        <v>50</v>
      </c>
      <c r="C5" s="70" t="s">
        <v>114</v>
      </c>
      <c r="N5" s="71" t="s">
        <v>546</v>
      </c>
      <c r="O5" s="71" t="s">
        <v>546</v>
      </c>
    </row>
    <row r="6" spans="1:3" ht="12.75">
      <c r="A6" s="69" t="s">
        <v>51</v>
      </c>
      <c r="B6" s="69" t="s">
        <v>52</v>
      </c>
      <c r="C6" s="70" t="s">
        <v>114</v>
      </c>
    </row>
    <row r="7" spans="1:19" ht="12.75">
      <c r="A7" s="69" t="s">
        <v>57</v>
      </c>
      <c r="B7" s="69" t="s">
        <v>58</v>
      </c>
      <c r="C7" s="70" t="s">
        <v>114</v>
      </c>
      <c r="L7" s="71" t="s">
        <v>546</v>
      </c>
      <c r="S7" s="71" t="s">
        <v>546</v>
      </c>
    </row>
    <row r="8" spans="1:12" ht="12.75">
      <c r="A8" s="69" t="s">
        <v>59</v>
      </c>
      <c r="B8" s="69" t="s">
        <v>60</v>
      </c>
      <c r="C8" s="70" t="s">
        <v>114</v>
      </c>
      <c r="L8" s="71" t="s">
        <v>546</v>
      </c>
    </row>
    <row r="9" spans="1:19" ht="12.75">
      <c r="A9" s="69" t="s">
        <v>61</v>
      </c>
      <c r="B9" s="69" t="s">
        <v>62</v>
      </c>
      <c r="C9" s="70" t="s">
        <v>114</v>
      </c>
      <c r="L9" s="71" t="s">
        <v>546</v>
      </c>
      <c r="S9" s="71" t="s">
        <v>546</v>
      </c>
    </row>
    <row r="10" spans="1:12" ht="12.75">
      <c r="A10" s="69" t="s">
        <v>63</v>
      </c>
      <c r="B10" s="69" t="s">
        <v>64</v>
      </c>
      <c r="C10" s="70" t="s">
        <v>114</v>
      </c>
      <c r="L10" s="71" t="s">
        <v>546</v>
      </c>
    </row>
    <row r="11" spans="1:17" ht="12.75">
      <c r="A11" s="69" t="s">
        <v>25</v>
      </c>
      <c r="B11" s="69" t="s">
        <v>26</v>
      </c>
      <c r="C11" s="73" t="s">
        <v>106</v>
      </c>
      <c r="P11" s="71" t="s">
        <v>546</v>
      </c>
      <c r="Q11" s="71" t="s">
        <v>546</v>
      </c>
    </row>
    <row r="12" spans="1:18" ht="12.75">
      <c r="A12" s="69" t="s">
        <v>21</v>
      </c>
      <c r="B12" s="69" t="s">
        <v>22</v>
      </c>
      <c r="C12" s="73" t="s">
        <v>104</v>
      </c>
      <c r="E12" s="71" t="s">
        <v>546</v>
      </c>
      <c r="F12" s="71" t="s">
        <v>546</v>
      </c>
      <c r="K12" s="71" t="s">
        <v>546</v>
      </c>
      <c r="P12" s="71" t="s">
        <v>546</v>
      </c>
      <c r="R12" s="71" t="s">
        <v>546</v>
      </c>
    </row>
    <row r="13" spans="1:10" ht="38.25">
      <c r="A13" s="69" t="s">
        <v>29</v>
      </c>
      <c r="B13" s="69" t="s">
        <v>30</v>
      </c>
      <c r="C13" s="70" t="s">
        <v>116</v>
      </c>
      <c r="E13" s="71" t="s">
        <v>546</v>
      </c>
      <c r="J13" s="71" t="s">
        <v>546</v>
      </c>
    </row>
    <row r="14" spans="1:15" ht="12.75">
      <c r="A14" s="69" t="s">
        <v>39</v>
      </c>
      <c r="B14" s="69" t="s">
        <v>40</v>
      </c>
      <c r="C14" s="58" t="s">
        <v>115</v>
      </c>
      <c r="H14" s="71" t="s">
        <v>546</v>
      </c>
      <c r="N14" s="71" t="s">
        <v>546</v>
      </c>
      <c r="O14" s="71" t="s">
        <v>546</v>
      </c>
    </row>
    <row r="15" spans="1:15" ht="12.75">
      <c r="A15" s="69" t="s">
        <v>41</v>
      </c>
      <c r="B15" s="69" t="s">
        <v>42</v>
      </c>
      <c r="C15" s="58" t="s">
        <v>115</v>
      </c>
      <c r="N15" s="71" t="s">
        <v>546</v>
      </c>
      <c r="O15" s="71" t="s">
        <v>546</v>
      </c>
    </row>
    <row r="16" spans="1:18" ht="12.75">
      <c r="A16" s="69" t="s">
        <v>27</v>
      </c>
      <c r="B16" s="69" t="s">
        <v>28</v>
      </c>
      <c r="C16" s="70" t="s">
        <v>333</v>
      </c>
      <c r="H16" s="71" t="s">
        <v>546</v>
      </c>
      <c r="L16" s="71" t="s">
        <v>546</v>
      </c>
      <c r="M16" s="71" t="s">
        <v>546</v>
      </c>
      <c r="N16" s="71" t="s">
        <v>546</v>
      </c>
      <c r="O16" s="71" t="s">
        <v>546</v>
      </c>
      <c r="R16" s="71" t="s">
        <v>546</v>
      </c>
    </row>
    <row r="17" spans="1:18" ht="12.75">
      <c r="A17" s="69" t="s">
        <v>17</v>
      </c>
      <c r="B17" s="69" t="s">
        <v>18</v>
      </c>
      <c r="C17" s="70" t="s">
        <v>113</v>
      </c>
      <c r="D17" s="71" t="s">
        <v>546</v>
      </c>
      <c r="K17" s="71" t="s">
        <v>546</v>
      </c>
      <c r="P17" s="71" t="s">
        <v>546</v>
      </c>
      <c r="R17" s="71" t="s">
        <v>546</v>
      </c>
    </row>
    <row r="18" spans="1:14" ht="12.75">
      <c r="A18" s="69" t="s">
        <v>37</v>
      </c>
      <c r="B18" s="69" t="s">
        <v>38</v>
      </c>
      <c r="C18" s="70" t="s">
        <v>579</v>
      </c>
      <c r="H18" s="71" t="s">
        <v>546</v>
      </c>
      <c r="N18" s="71" t="s">
        <v>546</v>
      </c>
    </row>
    <row r="19" spans="1:16" ht="12.75">
      <c r="A19" s="69" t="s">
        <v>23</v>
      </c>
      <c r="B19" s="69" t="s">
        <v>24</v>
      </c>
      <c r="C19" s="70" t="s">
        <v>589</v>
      </c>
      <c r="P19" s="71" t="s">
        <v>546</v>
      </c>
    </row>
    <row r="20" spans="1:18" ht="12.75">
      <c r="A20" s="69" t="s">
        <v>55</v>
      </c>
      <c r="B20" s="69" t="s">
        <v>56</v>
      </c>
      <c r="C20" s="70" t="s">
        <v>611</v>
      </c>
      <c r="E20" s="71" t="s">
        <v>546</v>
      </c>
      <c r="F20" s="71" t="s">
        <v>546</v>
      </c>
      <c r="H20" s="71" t="s">
        <v>546</v>
      </c>
      <c r="K20" s="71" t="s">
        <v>546</v>
      </c>
      <c r="L20" s="71" t="s">
        <v>546</v>
      </c>
      <c r="M20" s="71" t="s">
        <v>546</v>
      </c>
      <c r="N20" s="71" t="s">
        <v>546</v>
      </c>
      <c r="P20" s="71" t="s">
        <v>546</v>
      </c>
      <c r="R20" s="71" t="s">
        <v>546</v>
      </c>
    </row>
    <row r="21" spans="1:17" ht="12.75">
      <c r="A21" s="69" t="s">
        <v>13</v>
      </c>
      <c r="B21" s="69" t="s">
        <v>14</v>
      </c>
      <c r="C21" s="70" t="s">
        <v>620</v>
      </c>
      <c r="Q21" s="71" t="s">
        <v>546</v>
      </c>
    </row>
    <row r="22" spans="1:14" ht="12.75">
      <c r="A22" s="69" t="s">
        <v>33</v>
      </c>
      <c r="B22" s="69" t="s">
        <v>34</v>
      </c>
      <c r="C22" s="70" t="s">
        <v>108</v>
      </c>
      <c r="N22" s="71" t="s">
        <v>546</v>
      </c>
    </row>
    <row r="23" spans="1:18" ht="12.75">
      <c r="A23" s="69" t="s">
        <v>31</v>
      </c>
      <c r="B23" s="69" t="s">
        <v>32</v>
      </c>
      <c r="C23" s="70" t="s">
        <v>514</v>
      </c>
      <c r="F23" s="71" t="s">
        <v>546</v>
      </c>
      <c r="H23" s="71" t="s">
        <v>546</v>
      </c>
      <c r="L23" s="71" t="s">
        <v>546</v>
      </c>
      <c r="M23" s="71" t="s">
        <v>546</v>
      </c>
      <c r="N23" s="71" t="s">
        <v>546</v>
      </c>
      <c r="O23" s="71" t="s">
        <v>546</v>
      </c>
      <c r="R23" s="71" t="s">
        <v>546</v>
      </c>
    </row>
    <row r="24" spans="1:19" ht="12.75">
      <c r="A24" s="69" t="s">
        <v>19</v>
      </c>
      <c r="B24" s="69" t="s">
        <v>20</v>
      </c>
      <c r="C24" s="70" t="s">
        <v>537</v>
      </c>
      <c r="E24" s="71" t="s">
        <v>546</v>
      </c>
      <c r="F24" s="71" t="s">
        <v>546</v>
      </c>
      <c r="G24" s="71" t="s">
        <v>546</v>
      </c>
      <c r="K24" s="71" t="s">
        <v>546</v>
      </c>
      <c r="P24" s="71" t="s">
        <v>546</v>
      </c>
      <c r="R24" s="71" t="s">
        <v>546</v>
      </c>
      <c r="S24" s="71" t="s">
        <v>546</v>
      </c>
    </row>
    <row r="25" spans="1:17" ht="12.75">
      <c r="A25" s="69" t="s">
        <v>15</v>
      </c>
      <c r="B25" s="69" t="s">
        <v>16</v>
      </c>
      <c r="C25" s="70" t="s">
        <v>160</v>
      </c>
      <c r="P25" s="71" t="s">
        <v>546</v>
      </c>
      <c r="Q25" s="71" t="s">
        <v>546</v>
      </c>
    </row>
    <row r="26" spans="1:18" ht="12.75">
      <c r="A26" s="69" t="s">
        <v>53</v>
      </c>
      <c r="B26" s="69" t="s">
        <v>54</v>
      </c>
      <c r="C26" s="70" t="s">
        <v>207</v>
      </c>
      <c r="F26" s="71" t="s">
        <v>546</v>
      </c>
      <c r="H26" s="71" t="s">
        <v>546</v>
      </c>
      <c r="I26" s="71" t="s">
        <v>546</v>
      </c>
      <c r="L26" s="71" t="s">
        <v>546</v>
      </c>
      <c r="M26" s="71" t="s">
        <v>546</v>
      </c>
      <c r="P26" s="71" t="s">
        <v>546</v>
      </c>
      <c r="R26" s="71" t="s">
        <v>546</v>
      </c>
    </row>
    <row r="27" spans="1:14" ht="12.75">
      <c r="A27" s="69" t="s">
        <v>47</v>
      </c>
      <c r="B27" s="69" t="s">
        <v>48</v>
      </c>
      <c r="C27" s="70" t="s">
        <v>66</v>
      </c>
      <c r="F27" s="71" t="s">
        <v>546</v>
      </c>
      <c r="N27" s="71" t="s">
        <v>546</v>
      </c>
    </row>
    <row r="28" spans="1:19" ht="12.75">
      <c r="A28" s="69" t="s">
        <v>11</v>
      </c>
      <c r="B28" s="69" t="s">
        <v>12</v>
      </c>
      <c r="C28" s="70" t="s">
        <v>219</v>
      </c>
      <c r="F28" s="71" t="s">
        <v>546</v>
      </c>
      <c r="G28" s="71" t="s">
        <v>546</v>
      </c>
      <c r="P28" s="71" t="s">
        <v>546</v>
      </c>
      <c r="Q28" s="71" t="s">
        <v>546</v>
      </c>
      <c r="S28" s="71" t="s">
        <v>546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4" tint="0.7999799847602844"/>
  </sheetPr>
  <dimension ref="A1:F64"/>
  <sheetViews>
    <sheetView zoomScalePageLayoutView="0" workbookViewId="0" topLeftCell="A1">
      <selection activeCell="A1" sqref="A1"/>
    </sheetView>
  </sheetViews>
  <sheetFormatPr defaultColWidth="9.140625" defaultRowHeight="12.75"/>
  <cols>
    <col min="1" max="1" width="8.140625" style="53" bestFit="1" customWidth="1"/>
    <col min="2" max="2" width="33.00390625" style="53" bestFit="1" customWidth="1"/>
    <col min="3" max="3" width="13.7109375" style="53" bestFit="1" customWidth="1"/>
    <col min="4" max="4" width="56.57421875" style="53" customWidth="1"/>
    <col min="5" max="5" width="28.57421875" style="53" customWidth="1"/>
    <col min="6" max="6" width="21.28125" style="53" customWidth="1"/>
    <col min="7" max="16384" width="9.140625" style="53" customWidth="1"/>
  </cols>
  <sheetData>
    <row r="1" spans="1:6" s="51" customFormat="1" ht="12">
      <c r="A1" s="50" t="s">
        <v>65</v>
      </c>
      <c r="B1" s="50" t="s">
        <v>10</v>
      </c>
      <c r="C1" s="50" t="s">
        <v>253</v>
      </c>
      <c r="D1" s="50" t="s">
        <v>245</v>
      </c>
      <c r="E1" s="50" t="s">
        <v>100</v>
      </c>
      <c r="F1" s="50" t="s">
        <v>110</v>
      </c>
    </row>
    <row r="2" spans="1:4" ht="12.75">
      <c r="A2" s="52" t="s">
        <v>11</v>
      </c>
      <c r="B2" s="52" t="s">
        <v>12</v>
      </c>
      <c r="C2" s="52" t="s">
        <v>219</v>
      </c>
      <c r="D2" s="52" t="s">
        <v>218</v>
      </c>
    </row>
    <row r="3" spans="1:4" ht="12.75">
      <c r="A3" s="56" t="s">
        <v>13</v>
      </c>
      <c r="B3" s="56" t="s">
        <v>14</v>
      </c>
      <c r="C3" s="52" t="s">
        <v>620</v>
      </c>
      <c r="D3" s="52" t="s">
        <v>619</v>
      </c>
    </row>
    <row r="4" spans="1:4" ht="12.75">
      <c r="A4" s="61" t="s">
        <v>15</v>
      </c>
      <c r="B4" s="61" t="s">
        <v>16</v>
      </c>
      <c r="C4" s="52" t="s">
        <v>160</v>
      </c>
      <c r="D4" s="52" t="s">
        <v>159</v>
      </c>
    </row>
    <row r="5" spans="1:4" ht="12.75">
      <c r="A5" s="56" t="s">
        <v>17</v>
      </c>
      <c r="B5" s="56" t="s">
        <v>18</v>
      </c>
      <c r="C5" s="52" t="s">
        <v>620</v>
      </c>
      <c r="D5" s="52" t="s">
        <v>619</v>
      </c>
    </row>
    <row r="6" spans="1:4" ht="25.5">
      <c r="A6" s="56" t="s">
        <v>17</v>
      </c>
      <c r="B6" s="56" t="s">
        <v>18</v>
      </c>
      <c r="C6" s="52" t="s">
        <v>324</v>
      </c>
      <c r="D6" s="54" t="s">
        <v>98</v>
      </c>
    </row>
    <row r="7" spans="1:4" ht="13.5" thickBot="1">
      <c r="A7" s="61" t="s">
        <v>19</v>
      </c>
      <c r="B7" s="61" t="s">
        <v>20</v>
      </c>
      <c r="C7" s="54" t="s">
        <v>537</v>
      </c>
      <c r="D7" s="4" t="s">
        <v>513</v>
      </c>
    </row>
    <row r="8" spans="1:4" ht="13.5" thickBot="1">
      <c r="A8" s="56" t="s">
        <v>21</v>
      </c>
      <c r="B8" s="56" t="s">
        <v>22</v>
      </c>
      <c r="C8" s="72" t="s">
        <v>104</v>
      </c>
      <c r="D8" s="64" t="s">
        <v>105</v>
      </c>
    </row>
    <row r="9" spans="1:4" ht="13.5" thickBot="1">
      <c r="A9" s="56" t="s">
        <v>23</v>
      </c>
      <c r="B9" s="56" t="s">
        <v>24</v>
      </c>
      <c r="C9" s="56" t="s">
        <v>589</v>
      </c>
      <c r="D9" s="56" t="s">
        <v>588</v>
      </c>
    </row>
    <row r="10" spans="1:4" ht="13.5" thickBot="1">
      <c r="A10" s="56" t="s">
        <v>25</v>
      </c>
      <c r="B10" s="56" t="s">
        <v>26</v>
      </c>
      <c r="C10" s="72" t="s">
        <v>106</v>
      </c>
      <c r="D10" s="64" t="s">
        <v>105</v>
      </c>
    </row>
    <row r="11" spans="1:4" ht="25.5">
      <c r="A11" s="56" t="s">
        <v>27</v>
      </c>
      <c r="B11" s="56" t="s">
        <v>28</v>
      </c>
      <c r="C11" s="57" t="s">
        <v>333</v>
      </c>
      <c r="D11" s="4" t="s">
        <v>99</v>
      </c>
    </row>
    <row r="12" spans="1:4" ht="38.25">
      <c r="A12" s="61" t="s">
        <v>29</v>
      </c>
      <c r="B12" s="61" t="s">
        <v>30</v>
      </c>
      <c r="C12" s="4" t="s">
        <v>341</v>
      </c>
      <c r="D12" s="4" t="s">
        <v>107</v>
      </c>
    </row>
    <row r="13" spans="1:5" ht="39" thickBot="1">
      <c r="A13" s="61" t="s">
        <v>31</v>
      </c>
      <c r="B13" s="61" t="s">
        <v>32</v>
      </c>
      <c r="C13" s="61" t="s">
        <v>514</v>
      </c>
      <c r="D13" s="61" t="s">
        <v>513</v>
      </c>
      <c r="E13" s="61" t="s">
        <v>95</v>
      </c>
    </row>
    <row r="14" spans="1:4" ht="13.5" thickBot="1">
      <c r="A14" s="56" t="s">
        <v>33</v>
      </c>
      <c r="B14" s="56" t="s">
        <v>34</v>
      </c>
      <c r="C14" s="72" t="s">
        <v>108</v>
      </c>
      <c r="D14" s="64" t="s">
        <v>124</v>
      </c>
    </row>
    <row r="15" spans="1:6" ht="12.75">
      <c r="A15" s="61" t="s">
        <v>35</v>
      </c>
      <c r="B15" s="61" t="s">
        <v>36</v>
      </c>
      <c r="C15" s="65" t="s">
        <v>545</v>
      </c>
      <c r="D15" s="65" t="s">
        <v>109</v>
      </c>
      <c r="E15" s="60"/>
      <c r="F15" s="53" t="s">
        <v>111</v>
      </c>
    </row>
    <row r="16" spans="1:4" ht="12.75">
      <c r="A16" s="56" t="s">
        <v>37</v>
      </c>
      <c r="B16" s="56" t="s">
        <v>38</v>
      </c>
      <c r="C16" s="61" t="s">
        <v>579</v>
      </c>
      <c r="D16" s="61" t="s">
        <v>578</v>
      </c>
    </row>
    <row r="17" spans="1:6" ht="63.75">
      <c r="A17" s="61" t="s">
        <v>39</v>
      </c>
      <c r="B17" s="61" t="s">
        <v>40</v>
      </c>
      <c r="C17" s="58" t="s">
        <v>333</v>
      </c>
      <c r="D17" s="59" t="s">
        <v>99</v>
      </c>
      <c r="E17" s="58" t="s">
        <v>339</v>
      </c>
      <c r="F17" s="53" t="s">
        <v>111</v>
      </c>
    </row>
    <row r="18" spans="1:6" ht="63.75">
      <c r="A18" s="61" t="s">
        <v>41</v>
      </c>
      <c r="B18" s="61" t="s">
        <v>42</v>
      </c>
      <c r="C18" s="58" t="s">
        <v>333</v>
      </c>
      <c r="D18" s="59" t="s">
        <v>99</v>
      </c>
      <c r="E18" s="58" t="s">
        <v>338</v>
      </c>
      <c r="F18" s="53" t="s">
        <v>111</v>
      </c>
    </row>
    <row r="19" spans="1:6" ht="12.75">
      <c r="A19" s="65" t="s">
        <v>43</v>
      </c>
      <c r="B19" s="65" t="s">
        <v>44</v>
      </c>
      <c r="C19" s="65"/>
      <c r="D19" s="55"/>
      <c r="E19" s="55"/>
      <c r="F19" s="55" t="s">
        <v>111</v>
      </c>
    </row>
    <row r="20" spans="1:6" ht="12.75">
      <c r="A20" s="65" t="s">
        <v>45</v>
      </c>
      <c r="B20" s="65" t="s">
        <v>46</v>
      </c>
      <c r="C20" s="65"/>
      <c r="D20" s="55"/>
      <c r="E20" s="55"/>
      <c r="F20" s="55" t="s">
        <v>111</v>
      </c>
    </row>
    <row r="21" spans="1:6" ht="12.75">
      <c r="A21" s="64" t="s">
        <v>47</v>
      </c>
      <c r="B21" s="64" t="s">
        <v>48</v>
      </c>
      <c r="C21" s="65" t="s">
        <v>66</v>
      </c>
      <c r="D21" s="65" t="s">
        <v>67</v>
      </c>
      <c r="E21" s="55"/>
      <c r="F21" s="55" t="s">
        <v>128</v>
      </c>
    </row>
    <row r="22" spans="1:6" ht="12.75">
      <c r="A22" s="65" t="s">
        <v>49</v>
      </c>
      <c r="B22" s="65" t="s">
        <v>50</v>
      </c>
      <c r="C22" s="65"/>
      <c r="D22" s="65"/>
      <c r="E22" s="65"/>
      <c r="F22" s="55" t="s">
        <v>111</v>
      </c>
    </row>
    <row r="23" spans="1:6" ht="12.75">
      <c r="A23" s="65" t="s">
        <v>51</v>
      </c>
      <c r="B23" s="65" t="s">
        <v>52</v>
      </c>
      <c r="C23" s="65"/>
      <c r="D23" s="65"/>
      <c r="E23" s="65"/>
      <c r="F23" s="55" t="s">
        <v>111</v>
      </c>
    </row>
    <row r="24" spans="1:4" ht="12.75">
      <c r="A24" s="61" t="s">
        <v>53</v>
      </c>
      <c r="B24" s="61" t="s">
        <v>54</v>
      </c>
      <c r="C24" s="61" t="s">
        <v>207</v>
      </c>
      <c r="D24" s="61" t="s">
        <v>206</v>
      </c>
    </row>
    <row r="25" spans="1:4" ht="12.75">
      <c r="A25" s="63" t="s">
        <v>55</v>
      </c>
      <c r="B25" s="63" t="s">
        <v>56</v>
      </c>
      <c r="C25" s="4" t="s">
        <v>611</v>
      </c>
      <c r="D25" s="4" t="s">
        <v>610</v>
      </c>
    </row>
    <row r="26" spans="1:6" ht="12.75">
      <c r="A26" s="62" t="s">
        <v>57</v>
      </c>
      <c r="B26" s="62" t="s">
        <v>58</v>
      </c>
      <c r="C26" s="65"/>
      <c r="D26" s="65"/>
      <c r="E26" s="65"/>
      <c r="F26" s="55" t="s">
        <v>111</v>
      </c>
    </row>
    <row r="27" spans="1:6" ht="12.75">
      <c r="A27" s="62" t="s">
        <v>59</v>
      </c>
      <c r="B27" s="62" t="s">
        <v>60</v>
      </c>
      <c r="C27" s="65"/>
      <c r="D27" s="65"/>
      <c r="E27" s="65"/>
      <c r="F27" s="55" t="s">
        <v>111</v>
      </c>
    </row>
    <row r="28" spans="1:6" ht="12.75">
      <c r="A28" s="62" t="s">
        <v>61</v>
      </c>
      <c r="B28" s="62" t="s">
        <v>62</v>
      </c>
      <c r="C28" s="65"/>
      <c r="D28" s="65"/>
      <c r="E28" s="65"/>
      <c r="F28" s="55" t="s">
        <v>111</v>
      </c>
    </row>
    <row r="29" spans="1:6" ht="12.75">
      <c r="A29" s="62" t="s">
        <v>63</v>
      </c>
      <c r="B29" s="62" t="s">
        <v>64</v>
      </c>
      <c r="C29" s="65"/>
      <c r="D29" s="65"/>
      <c r="E29" s="65"/>
      <c r="F29" s="55" t="s">
        <v>111</v>
      </c>
    </row>
    <row r="30" spans="1:6" ht="12.75">
      <c r="A30" s="62"/>
      <c r="B30" s="62"/>
      <c r="C30" s="65"/>
      <c r="D30" s="65"/>
      <c r="E30" s="65"/>
      <c r="F30" s="55"/>
    </row>
    <row r="31" spans="1:5" ht="38.25">
      <c r="A31" s="63"/>
      <c r="B31" s="63"/>
      <c r="C31" s="61" t="s">
        <v>514</v>
      </c>
      <c r="D31" s="61" t="s">
        <v>513</v>
      </c>
      <c r="E31" s="61" t="s">
        <v>525</v>
      </c>
    </row>
    <row r="32" spans="1:5" ht="38.25">
      <c r="A32" s="63"/>
      <c r="B32" s="63"/>
      <c r="C32" s="61" t="s">
        <v>514</v>
      </c>
      <c r="D32" s="61" t="s">
        <v>513</v>
      </c>
      <c r="E32" s="61" t="s">
        <v>68</v>
      </c>
    </row>
    <row r="33" spans="1:5" ht="25.5">
      <c r="A33" s="63"/>
      <c r="B33" s="63"/>
      <c r="C33" s="61" t="s">
        <v>514</v>
      </c>
      <c r="D33" s="61" t="s">
        <v>513</v>
      </c>
      <c r="E33" s="61" t="s">
        <v>69</v>
      </c>
    </row>
    <row r="34" spans="1:5" ht="38.25">
      <c r="A34" s="63"/>
      <c r="B34" s="63"/>
      <c r="C34" s="61" t="s">
        <v>514</v>
      </c>
      <c r="D34" s="61" t="s">
        <v>513</v>
      </c>
      <c r="E34" s="61" t="s">
        <v>70</v>
      </c>
    </row>
    <row r="35" spans="1:5" ht="25.5">
      <c r="A35" s="63"/>
      <c r="B35" s="63"/>
      <c r="C35" s="61" t="s">
        <v>514</v>
      </c>
      <c r="D35" s="61" t="s">
        <v>513</v>
      </c>
      <c r="E35" s="61" t="s">
        <v>71</v>
      </c>
    </row>
    <row r="36" spans="1:5" ht="25.5">
      <c r="A36" s="63"/>
      <c r="B36" s="63"/>
      <c r="C36" s="61" t="s">
        <v>514</v>
      </c>
      <c r="D36" s="61" t="s">
        <v>513</v>
      </c>
      <c r="E36" s="61" t="s">
        <v>72</v>
      </c>
    </row>
    <row r="37" spans="1:5" ht="25.5">
      <c r="A37" s="63"/>
      <c r="B37" s="63"/>
      <c r="C37" s="61" t="s">
        <v>514</v>
      </c>
      <c r="D37" s="61" t="s">
        <v>513</v>
      </c>
      <c r="E37" s="61" t="s">
        <v>73</v>
      </c>
    </row>
    <row r="38" spans="1:5" ht="25.5">
      <c r="A38" s="63"/>
      <c r="B38" s="63"/>
      <c r="C38" s="61" t="s">
        <v>514</v>
      </c>
      <c r="D38" s="61" t="s">
        <v>513</v>
      </c>
      <c r="E38" s="61" t="s">
        <v>74</v>
      </c>
    </row>
    <row r="39" spans="1:5" ht="25.5">
      <c r="A39" s="63"/>
      <c r="B39" s="63"/>
      <c r="C39" s="61" t="s">
        <v>514</v>
      </c>
      <c r="D39" s="61" t="s">
        <v>513</v>
      </c>
      <c r="E39" s="61" t="s">
        <v>75</v>
      </c>
    </row>
    <row r="40" spans="1:5" ht="25.5">
      <c r="A40" s="63"/>
      <c r="B40" s="63"/>
      <c r="C40" s="61" t="s">
        <v>514</v>
      </c>
      <c r="D40" s="61" t="s">
        <v>513</v>
      </c>
      <c r="E40" s="61" t="s">
        <v>76</v>
      </c>
    </row>
    <row r="41" spans="1:5" ht="25.5">
      <c r="A41" s="63"/>
      <c r="B41" s="63"/>
      <c r="C41" s="61" t="s">
        <v>514</v>
      </c>
      <c r="D41" s="61" t="s">
        <v>513</v>
      </c>
      <c r="E41" s="61" t="s">
        <v>77</v>
      </c>
    </row>
    <row r="42" spans="1:5" ht="25.5">
      <c r="A42" s="63"/>
      <c r="B42" s="63"/>
      <c r="C42" s="61" t="s">
        <v>514</v>
      </c>
      <c r="D42" s="61" t="s">
        <v>513</v>
      </c>
      <c r="E42" s="61" t="s">
        <v>78</v>
      </c>
    </row>
    <row r="43" spans="1:5" ht="38.25">
      <c r="A43" s="63"/>
      <c r="B43" s="63"/>
      <c r="C43" s="61" t="s">
        <v>514</v>
      </c>
      <c r="D43" s="61" t="s">
        <v>513</v>
      </c>
      <c r="E43" s="61" t="s">
        <v>79</v>
      </c>
    </row>
    <row r="44" spans="1:5" ht="38.25">
      <c r="A44" s="63"/>
      <c r="B44" s="63"/>
      <c r="C44" s="61" t="s">
        <v>514</v>
      </c>
      <c r="D44" s="61" t="s">
        <v>513</v>
      </c>
      <c r="E44" s="61" t="s">
        <v>80</v>
      </c>
    </row>
    <row r="45" spans="1:5" ht="25.5">
      <c r="A45" s="63"/>
      <c r="B45" s="63"/>
      <c r="C45" s="61" t="s">
        <v>514</v>
      </c>
      <c r="D45" s="61" t="s">
        <v>513</v>
      </c>
      <c r="E45" s="61" t="s">
        <v>81</v>
      </c>
    </row>
    <row r="46" spans="1:5" ht="25.5">
      <c r="A46" s="63"/>
      <c r="B46" s="63"/>
      <c r="C46" s="61" t="s">
        <v>514</v>
      </c>
      <c r="D46" s="61" t="s">
        <v>513</v>
      </c>
      <c r="E46" s="61" t="s">
        <v>82</v>
      </c>
    </row>
    <row r="47" spans="1:5" ht="25.5">
      <c r="A47" s="63"/>
      <c r="B47" s="63"/>
      <c r="C47" s="61" t="s">
        <v>514</v>
      </c>
      <c r="D47" s="61" t="s">
        <v>513</v>
      </c>
      <c r="E47" s="61" t="s">
        <v>83</v>
      </c>
    </row>
    <row r="48" spans="1:5" ht="12.75">
      <c r="A48" s="63"/>
      <c r="B48" s="63"/>
      <c r="C48" s="61" t="s">
        <v>514</v>
      </c>
      <c r="D48" s="61" t="s">
        <v>513</v>
      </c>
      <c r="E48" s="61" t="s">
        <v>84</v>
      </c>
    </row>
    <row r="49" spans="1:5" ht="25.5">
      <c r="A49" s="63"/>
      <c r="B49" s="63"/>
      <c r="C49" s="61" t="s">
        <v>514</v>
      </c>
      <c r="D49" s="61" t="s">
        <v>513</v>
      </c>
      <c r="E49" s="61" t="s">
        <v>85</v>
      </c>
    </row>
    <row r="50" spans="1:5" ht="12.75">
      <c r="A50" s="63"/>
      <c r="B50" s="63"/>
      <c r="C50" s="61" t="s">
        <v>514</v>
      </c>
      <c r="D50" s="61" t="s">
        <v>513</v>
      </c>
      <c r="E50" s="61" t="s">
        <v>527</v>
      </c>
    </row>
    <row r="51" spans="1:5" ht="25.5">
      <c r="A51" s="63"/>
      <c r="B51" s="63"/>
      <c r="C51" s="61" t="s">
        <v>514</v>
      </c>
      <c r="D51" s="61" t="s">
        <v>513</v>
      </c>
      <c r="E51" s="61" t="s">
        <v>86</v>
      </c>
    </row>
    <row r="52" spans="1:5" ht="25.5">
      <c r="A52" s="63"/>
      <c r="B52" s="63"/>
      <c r="C52" s="61" t="s">
        <v>514</v>
      </c>
      <c r="D52" s="61" t="s">
        <v>513</v>
      </c>
      <c r="E52" s="61" t="s">
        <v>87</v>
      </c>
    </row>
    <row r="53" spans="1:5" ht="25.5">
      <c r="A53" s="63"/>
      <c r="B53" s="63"/>
      <c r="C53" s="61" t="s">
        <v>514</v>
      </c>
      <c r="D53" s="61" t="s">
        <v>513</v>
      </c>
      <c r="E53" s="61" t="s">
        <v>88</v>
      </c>
    </row>
    <row r="54" spans="1:5" ht="25.5">
      <c r="A54" s="63"/>
      <c r="B54" s="63"/>
      <c r="C54" s="61" t="s">
        <v>514</v>
      </c>
      <c r="D54" s="61" t="s">
        <v>513</v>
      </c>
      <c r="E54" s="61" t="s">
        <v>89</v>
      </c>
    </row>
    <row r="55" spans="1:5" ht="38.25">
      <c r="A55" s="63"/>
      <c r="B55" s="63"/>
      <c r="C55" s="61" t="s">
        <v>514</v>
      </c>
      <c r="D55" s="61" t="s">
        <v>513</v>
      </c>
      <c r="E55" s="61" t="s">
        <v>90</v>
      </c>
    </row>
    <row r="56" spans="3:5" ht="38.25">
      <c r="C56" s="61" t="s">
        <v>514</v>
      </c>
      <c r="D56" s="61" t="s">
        <v>513</v>
      </c>
      <c r="E56" s="61" t="s">
        <v>91</v>
      </c>
    </row>
    <row r="57" spans="3:5" ht="25.5">
      <c r="C57" s="61" t="s">
        <v>514</v>
      </c>
      <c r="D57" s="61" t="s">
        <v>513</v>
      </c>
      <c r="E57" s="61" t="s">
        <v>92</v>
      </c>
    </row>
    <row r="58" spans="3:5" ht="25.5">
      <c r="C58" s="61" t="s">
        <v>514</v>
      </c>
      <c r="D58" s="61" t="s">
        <v>513</v>
      </c>
      <c r="E58" s="61" t="s">
        <v>93</v>
      </c>
    </row>
    <row r="59" spans="3:5" ht="25.5">
      <c r="C59" s="61" t="s">
        <v>514</v>
      </c>
      <c r="D59" s="61" t="s">
        <v>513</v>
      </c>
      <c r="E59" s="61" t="s">
        <v>94</v>
      </c>
    </row>
    <row r="60" spans="3:5" ht="12.75">
      <c r="C60" s="61" t="s">
        <v>514</v>
      </c>
      <c r="D60" s="61" t="s">
        <v>513</v>
      </c>
      <c r="E60" s="61" t="s">
        <v>519</v>
      </c>
    </row>
    <row r="61" spans="3:5" ht="25.5">
      <c r="C61" s="61" t="s">
        <v>514</v>
      </c>
      <c r="D61" s="61" t="s">
        <v>513</v>
      </c>
      <c r="E61" s="61" t="s">
        <v>510</v>
      </c>
    </row>
    <row r="62" spans="3:5" ht="38.25">
      <c r="C62" s="61" t="s">
        <v>514</v>
      </c>
      <c r="D62" s="61" t="s">
        <v>513</v>
      </c>
      <c r="E62" s="61" t="s">
        <v>95</v>
      </c>
    </row>
    <row r="63" spans="3:5" ht="51">
      <c r="C63" s="61" t="s">
        <v>514</v>
      </c>
      <c r="D63" s="61" t="s">
        <v>513</v>
      </c>
      <c r="E63" s="61" t="s">
        <v>96</v>
      </c>
    </row>
    <row r="64" spans="3:5" ht="25.5">
      <c r="C64" s="61" t="s">
        <v>514</v>
      </c>
      <c r="D64" s="61" t="s">
        <v>513</v>
      </c>
      <c r="E64" s="61" t="s">
        <v>97</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FFFFCC"/>
  </sheetPr>
  <dimension ref="A1:B34"/>
  <sheetViews>
    <sheetView zoomScalePageLayoutView="0" workbookViewId="0" topLeftCell="A1">
      <selection activeCell="A1" sqref="A1:B1"/>
    </sheetView>
  </sheetViews>
  <sheetFormatPr defaultColWidth="9.140625" defaultRowHeight="12.75"/>
  <cols>
    <col min="1" max="1" width="24.28125" style="23" bestFit="1" customWidth="1"/>
    <col min="2" max="2" width="48.140625" style="14" bestFit="1" customWidth="1"/>
    <col min="3" max="16384" width="9.140625" style="14" customWidth="1"/>
  </cols>
  <sheetData>
    <row r="1" spans="1:2" ht="12.75">
      <c r="A1" s="81" t="s">
        <v>254</v>
      </c>
      <c r="B1" s="82"/>
    </row>
    <row r="3" spans="1:2" ht="12.75">
      <c r="A3" s="15" t="s">
        <v>247</v>
      </c>
      <c r="B3" s="16" t="s">
        <v>255</v>
      </c>
    </row>
    <row r="4" spans="1:2" ht="12.75">
      <c r="A4" s="83" t="s">
        <v>246</v>
      </c>
      <c r="B4" s="17" t="s">
        <v>256</v>
      </c>
    </row>
    <row r="5" spans="1:2" ht="12.75">
      <c r="A5" s="83"/>
      <c r="B5" s="17" t="s">
        <v>257</v>
      </c>
    </row>
    <row r="6" spans="1:2" ht="12.75">
      <c r="A6" s="83"/>
      <c r="B6" s="16" t="s">
        <v>258</v>
      </c>
    </row>
    <row r="7" spans="1:2" ht="12.75">
      <c r="A7" s="83"/>
      <c r="B7" s="17" t="s">
        <v>259</v>
      </c>
    </row>
    <row r="8" spans="1:2" ht="12.75">
      <c r="A8" s="15" t="s">
        <v>245</v>
      </c>
      <c r="B8" s="16" t="s">
        <v>260</v>
      </c>
    </row>
    <row r="9" spans="1:2" ht="12.75">
      <c r="A9" s="18" t="s">
        <v>244</v>
      </c>
      <c r="B9" s="16" t="s">
        <v>261</v>
      </c>
    </row>
    <row r="10" spans="1:2" ht="12.75">
      <c r="A10" s="18" t="s">
        <v>243</v>
      </c>
      <c r="B10" s="16" t="s">
        <v>262</v>
      </c>
    </row>
    <row r="11" spans="1:2" ht="12.75">
      <c r="A11" s="18" t="s">
        <v>248</v>
      </c>
      <c r="B11" s="16" t="s">
        <v>263</v>
      </c>
    </row>
    <row r="12" spans="1:2" ht="12.75">
      <c r="A12" s="15" t="s">
        <v>241</v>
      </c>
      <c r="B12" s="16" t="s">
        <v>264</v>
      </c>
    </row>
    <row r="13" spans="1:2" ht="12.75">
      <c r="A13" s="15" t="s">
        <v>239</v>
      </c>
      <c r="B13" s="16" t="s">
        <v>265</v>
      </c>
    </row>
    <row r="14" spans="1:2" ht="24">
      <c r="A14" s="15" t="s">
        <v>238</v>
      </c>
      <c r="B14" s="16" t="s">
        <v>266</v>
      </c>
    </row>
    <row r="15" spans="1:2" ht="12.75">
      <c r="A15" s="15" t="s">
        <v>237</v>
      </c>
      <c r="B15" s="16" t="s">
        <v>267</v>
      </c>
    </row>
    <row r="16" spans="1:2" ht="12.75">
      <c r="A16" s="15" t="s">
        <v>236</v>
      </c>
      <c r="B16" s="16" t="s">
        <v>268</v>
      </c>
    </row>
    <row r="17" spans="1:2" ht="12.75">
      <c r="A17" s="15" t="s">
        <v>235</v>
      </c>
      <c r="B17" s="16" t="s">
        <v>269</v>
      </c>
    </row>
    <row r="18" spans="1:2" ht="12.75">
      <c r="A18" s="18" t="s">
        <v>234</v>
      </c>
      <c r="B18" s="16" t="s">
        <v>270</v>
      </c>
    </row>
    <row r="19" spans="1:2" ht="12.75">
      <c r="A19" s="18" t="s">
        <v>233</v>
      </c>
      <c r="B19" s="16" t="s">
        <v>271</v>
      </c>
    </row>
    <row r="20" spans="1:2" ht="12.75">
      <c r="A20" s="18" t="s">
        <v>232</v>
      </c>
      <c r="B20" s="16" t="s">
        <v>272</v>
      </c>
    </row>
    <row r="21" spans="1:2" ht="12.75">
      <c r="A21" s="15" t="s">
        <v>231</v>
      </c>
      <c r="B21" s="16" t="s">
        <v>273</v>
      </c>
    </row>
    <row r="22" spans="1:2" ht="12.75">
      <c r="A22" s="15" t="s">
        <v>230</v>
      </c>
      <c r="B22" s="16" t="s">
        <v>273</v>
      </c>
    </row>
    <row r="23" spans="1:2" ht="12.75">
      <c r="A23" s="15" t="s">
        <v>229</v>
      </c>
      <c r="B23" s="16" t="s">
        <v>264</v>
      </c>
    </row>
    <row r="24" spans="1:2" ht="12.75">
      <c r="A24" s="15" t="s">
        <v>228</v>
      </c>
      <c r="B24" s="16" t="s">
        <v>264</v>
      </c>
    </row>
    <row r="25" spans="1:2" ht="12.75">
      <c r="A25" s="84" t="s">
        <v>227</v>
      </c>
      <c r="B25" s="17" t="s">
        <v>250</v>
      </c>
    </row>
    <row r="26" spans="1:2" ht="12.75">
      <c r="A26" s="84"/>
      <c r="B26" s="17" t="s">
        <v>274</v>
      </c>
    </row>
    <row r="27" spans="1:2" ht="12.75">
      <c r="A27" s="84"/>
      <c r="B27" s="17" t="s">
        <v>275</v>
      </c>
    </row>
    <row r="28" spans="1:2" ht="12.75">
      <c r="A28" s="84"/>
      <c r="B28" s="17" t="s">
        <v>276</v>
      </c>
    </row>
    <row r="29" spans="1:2" ht="12.75">
      <c r="A29" s="84"/>
      <c r="B29" s="17" t="s">
        <v>277</v>
      </c>
    </row>
    <row r="30" spans="1:2" ht="12.75">
      <c r="A30" s="19" t="s">
        <v>226</v>
      </c>
      <c r="B30" s="17" t="s">
        <v>278</v>
      </c>
    </row>
    <row r="31" spans="1:2" ht="12.75">
      <c r="A31" s="19" t="s">
        <v>225</v>
      </c>
      <c r="B31" s="17" t="s">
        <v>279</v>
      </c>
    </row>
    <row r="32" spans="1:2" ht="12.75">
      <c r="A32" s="20" t="s">
        <v>224</v>
      </c>
      <c r="B32" s="17" t="s">
        <v>280</v>
      </c>
    </row>
    <row r="33" spans="1:2" ht="12.75">
      <c r="A33" s="21" t="s">
        <v>223</v>
      </c>
      <c r="B33" s="17" t="s">
        <v>281</v>
      </c>
    </row>
    <row r="34" spans="1:2" ht="12.75">
      <c r="A34" s="22" t="s">
        <v>282</v>
      </c>
      <c r="B34" s="17" t="s">
        <v>283</v>
      </c>
    </row>
  </sheetData>
  <sheetProtection/>
  <mergeCells count="3">
    <mergeCell ref="A1:B1"/>
    <mergeCell ref="A4:A7"/>
    <mergeCell ref="A25:A29"/>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Fisher</dc:creator>
  <cp:keywords/>
  <dc:description/>
  <cp:lastModifiedBy>RWS4093</cp:lastModifiedBy>
  <dcterms:created xsi:type="dcterms:W3CDTF">2009-04-02T14:23:52Z</dcterms:created>
  <dcterms:modified xsi:type="dcterms:W3CDTF">2009-05-13T20:03:59Z</dcterms:modified>
  <cp:category/>
  <cp:version/>
  <cp:contentType/>
  <cp:contentStatus/>
</cp:coreProperties>
</file>